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Aarne\Desktop\TULOKSIA 2021, 2022 ,2023 ja 2024\2024\"/>
    </mc:Choice>
  </mc:AlternateContent>
  <xr:revisionPtr revIDLastSave="0" documentId="13_ncr:1_{64AB7D81-67D7-4D69-8799-0730BBD1836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UORET" sheetId="1" r:id="rId1"/>
    <sheet name="NAISET" sheetId="2" r:id="rId2"/>
    <sheet name="MIEHET" sheetId="3" r:id="rId3"/>
    <sheet name="Taul1" sheetId="4" r:id="rId4"/>
  </sheets>
  <definedNames>
    <definedName name="_xlnm._FilterDatabase" localSheetId="2" hidden="1">MIEHET!$B$4:$O$30</definedName>
    <definedName name="Excel_BuiltIn__FilterDatabase_2">NAISET!#REF!</definedName>
    <definedName name="Excel_BuiltIn__FilterDatabase_3">MIEHET!$B$4:$O$30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2" l="1"/>
  <c r="O27" i="2"/>
  <c r="N26" i="2"/>
  <c r="O26" i="2"/>
  <c r="N29" i="3"/>
  <c r="O29" i="3"/>
  <c r="N41" i="3"/>
  <c r="O41" i="3"/>
  <c r="N22" i="3"/>
  <c r="O22" i="3"/>
  <c r="N14" i="2"/>
  <c r="O14" i="2"/>
  <c r="N21" i="2"/>
  <c r="O21" i="2"/>
  <c r="N38" i="3"/>
  <c r="O38" i="3"/>
  <c r="N17" i="3"/>
  <c r="O17" i="3"/>
  <c r="N37" i="3"/>
  <c r="O37" i="3"/>
  <c r="N21" i="3"/>
  <c r="O21" i="3"/>
  <c r="N9" i="2"/>
  <c r="O9" i="2"/>
  <c r="O20" i="2"/>
  <c r="O22" i="2"/>
  <c r="O32" i="2"/>
  <c r="O25" i="2"/>
  <c r="N20" i="2"/>
  <c r="N22" i="2"/>
  <c r="N32" i="2"/>
  <c r="N25" i="2"/>
  <c r="N17" i="2"/>
  <c r="O31" i="3"/>
  <c r="O27" i="3"/>
  <c r="O18" i="3"/>
  <c r="O19" i="3"/>
  <c r="O25" i="3"/>
  <c r="O36" i="3"/>
  <c r="O26" i="3"/>
  <c r="O6" i="3"/>
  <c r="O43" i="3"/>
  <c r="O32" i="3"/>
  <c r="O44" i="3"/>
  <c r="O35" i="3"/>
  <c r="O45" i="3"/>
  <c r="O46" i="3"/>
  <c r="N31" i="3"/>
  <c r="N27" i="3"/>
  <c r="N18" i="3"/>
  <c r="N19" i="3"/>
  <c r="N25" i="3"/>
  <c r="N36" i="3"/>
  <c r="N26" i="3"/>
  <c r="N6" i="3"/>
  <c r="N43" i="3"/>
  <c r="N32" i="3"/>
  <c r="N44" i="3"/>
  <c r="N35" i="3"/>
  <c r="N45" i="3"/>
  <c r="N46" i="3"/>
  <c r="L33" i="2"/>
  <c r="L47" i="3"/>
  <c r="J47" i="3"/>
  <c r="H47" i="3"/>
  <c r="F47" i="3"/>
  <c r="J33" i="2"/>
  <c r="H33" i="2"/>
  <c r="F33" i="2"/>
  <c r="O28" i="2"/>
  <c r="O18" i="2"/>
  <c r="O30" i="2"/>
  <c r="O23" i="2"/>
  <c r="N23" i="2"/>
  <c r="N30" i="2"/>
  <c r="N18" i="2"/>
  <c r="N28" i="2"/>
  <c r="N15" i="2"/>
  <c r="O15" i="2"/>
  <c r="N29" i="2"/>
  <c r="O29" i="2"/>
  <c r="N13" i="2"/>
  <c r="O13" i="2"/>
  <c r="N12" i="2"/>
  <c r="O12" i="2"/>
  <c r="O17" i="2"/>
  <c r="N14" i="3"/>
  <c r="O14" i="3"/>
  <c r="N33" i="3"/>
  <c r="O33" i="3"/>
  <c r="N40" i="3"/>
  <c r="O40" i="3"/>
  <c r="N23" i="3"/>
  <c r="O23" i="3"/>
  <c r="N11" i="3"/>
  <c r="O11" i="3"/>
  <c r="O34" i="3"/>
  <c r="O15" i="3"/>
  <c r="N12" i="3"/>
  <c r="N8" i="3"/>
  <c r="N34" i="3"/>
  <c r="N15" i="3"/>
  <c r="O8" i="3"/>
  <c r="O12" i="3"/>
  <c r="O16" i="3"/>
  <c r="O9" i="3"/>
  <c r="O39" i="3"/>
  <c r="O28" i="3"/>
  <c r="O30" i="3"/>
  <c r="O7" i="3"/>
  <c r="O24" i="3"/>
  <c r="O10" i="3"/>
  <c r="O20" i="3"/>
  <c r="O13" i="3"/>
  <c r="O5" i="3"/>
  <c r="O42" i="3"/>
  <c r="O4" i="3"/>
  <c r="N16" i="3"/>
  <c r="N9" i="3"/>
  <c r="N39" i="3"/>
  <c r="N28" i="3"/>
  <c r="N30" i="3"/>
  <c r="N7" i="3"/>
  <c r="N24" i="3"/>
  <c r="N10" i="3"/>
  <c r="N20" i="3"/>
  <c r="N13" i="3"/>
  <c r="N5" i="3"/>
  <c r="N42" i="3"/>
  <c r="N4" i="3"/>
  <c r="O10" i="2"/>
  <c r="O16" i="2"/>
  <c r="O19" i="2"/>
  <c r="O4" i="2"/>
  <c r="O11" i="2"/>
  <c r="O8" i="2"/>
  <c r="O7" i="2"/>
  <c r="O31" i="2"/>
  <c r="O6" i="2"/>
  <c r="O24" i="2"/>
  <c r="N10" i="2"/>
  <c r="N16" i="2"/>
  <c r="N19" i="2"/>
  <c r="N4" i="2"/>
  <c r="N11" i="2"/>
  <c r="N8" i="2"/>
  <c r="N7" i="2"/>
  <c r="N31" i="2"/>
  <c r="N6" i="2"/>
  <c r="N24" i="2"/>
  <c r="O5" i="2"/>
  <c r="N5" i="2"/>
  <c r="D47" i="3"/>
  <c r="D33" i="2"/>
</calcChain>
</file>

<file path=xl/sharedStrings.xml><?xml version="1.0" encoding="utf-8"?>
<sst xmlns="http://schemas.openxmlformats.org/spreadsheetml/2006/main" count="231" uniqueCount="144">
  <si>
    <t>Sarja
Nuoret</t>
  </si>
  <si>
    <t>Seura</t>
  </si>
  <si>
    <t>Osakilpailu
I
tulos g</t>
  </si>
  <si>
    <t>Osakilpailu
I
pisteet</t>
  </si>
  <si>
    <t>Osakilpailu
II
tulos g</t>
  </si>
  <si>
    <t>Osakilpailu
II
pisteet</t>
  </si>
  <si>
    <t>Osakilpailu
III
tulos g</t>
  </si>
  <si>
    <t>Osakilpailu
III
pisteet</t>
  </si>
  <si>
    <t>Osakilpailu
IV
tulos g</t>
  </si>
  <si>
    <t>Osakilpailu
IV
pisteet</t>
  </si>
  <si>
    <t>Osakilpailu
V
tulos g</t>
  </si>
  <si>
    <t xml:space="preserve">Osakilpailu
V
pisteet </t>
  </si>
  <si>
    <t>Osakilpailut
Yhteistulos</t>
  </si>
  <si>
    <t>Osakilpailut
yhteispisteet (3 parasta)</t>
  </si>
  <si>
    <t>Sarja
Naiset</t>
  </si>
  <si>
    <t>1.</t>
  </si>
  <si>
    <t>Seija Kokkarinen</t>
  </si>
  <si>
    <t>PUPI</t>
  </si>
  <si>
    <t>2.</t>
  </si>
  <si>
    <t>Kaisa Huovinen</t>
  </si>
  <si>
    <t>PKUK</t>
  </si>
  <si>
    <t>3.</t>
  </si>
  <si>
    <t>Pirkko Asikainen</t>
  </si>
  <si>
    <t>KIKA</t>
  </si>
  <si>
    <t>4.</t>
  </si>
  <si>
    <t>Päivi Savinainen</t>
  </si>
  <si>
    <t>5.</t>
  </si>
  <si>
    <t>Arja Puurunen</t>
  </si>
  <si>
    <t>6.</t>
  </si>
  <si>
    <t>Maria Kokko</t>
  </si>
  <si>
    <t>7.</t>
  </si>
  <si>
    <t xml:space="preserve">Paula Saarinen </t>
  </si>
  <si>
    <t>8.</t>
  </si>
  <si>
    <t>Riitta Saastamoinen</t>
  </si>
  <si>
    <t>NIKA</t>
  </si>
  <si>
    <t>9.</t>
  </si>
  <si>
    <t>Saara Silvennoinen</t>
  </si>
  <si>
    <t>10.</t>
  </si>
  <si>
    <t>Anneli Muikku</t>
  </si>
  <si>
    <t>PN</t>
  </si>
  <si>
    <t>11.</t>
  </si>
  <si>
    <t>Salme Jauhiainen</t>
  </si>
  <si>
    <t>12.</t>
  </si>
  <si>
    <t>Seija Kukkonen</t>
  </si>
  <si>
    <t>NKM</t>
  </si>
  <si>
    <t>13.</t>
  </si>
  <si>
    <t>Ritva Viertola</t>
  </si>
  <si>
    <t>LKM</t>
  </si>
  <si>
    <t>14.</t>
  </si>
  <si>
    <t>15.</t>
  </si>
  <si>
    <t>Ulla Vartiainen</t>
  </si>
  <si>
    <t>16.</t>
  </si>
  <si>
    <t>Anu Nyyssönen</t>
  </si>
  <si>
    <t>17.</t>
  </si>
  <si>
    <t>Ritva Åman</t>
  </si>
  <si>
    <t>18.</t>
  </si>
  <si>
    <t>Eija Korhonen</t>
  </si>
  <si>
    <t>19.</t>
  </si>
  <si>
    <t>Elma Ikonen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</si>
  <si>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</si>
  <si>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</si>
  <si>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</si>
  <si>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</si>
  <si>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</si>
  <si>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</si>
  <si>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</si>
  <si>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</si>
  <si>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</si>
  <si>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 </t>
  </si>
  <si>
    <t>Sarja
Miehet</t>
  </si>
  <si>
    <t>Osakilpailut
yhteispisteet   (3 parasta)</t>
  </si>
  <si>
    <t>Markku Kukkonen</t>
  </si>
  <si>
    <t>Raine Kortet</t>
  </si>
  <si>
    <t>Joona Myller</t>
  </si>
  <si>
    <t>Reino Asikainen</t>
  </si>
  <si>
    <t>Pertti Myyry</t>
  </si>
  <si>
    <t>Sem Karjalainen</t>
  </si>
  <si>
    <t>Antti Lampinen</t>
  </si>
  <si>
    <t>Tapio Saastamoinen</t>
  </si>
  <si>
    <t>Heimo Kukkonen</t>
  </si>
  <si>
    <t>Heikki Matikainen</t>
  </si>
  <si>
    <t>Juhani Soininen</t>
  </si>
  <si>
    <t>Kalevi Korhonen</t>
  </si>
  <si>
    <t>Erkki Hietanen</t>
  </si>
  <si>
    <t>KiKa</t>
  </si>
  <si>
    <t>Reijo Kuittinen</t>
  </si>
  <si>
    <t>Paavo Takala</t>
  </si>
  <si>
    <t>Pentti Kärnä</t>
  </si>
  <si>
    <t>Timo Ainola</t>
  </si>
  <si>
    <t>LUK</t>
  </si>
  <si>
    <t>Esa Kolehmainen</t>
  </si>
  <si>
    <t>Otto Huovinen</t>
  </si>
  <si>
    <t>Seppo Muikku</t>
  </si>
  <si>
    <t>Hannu Raittila</t>
  </si>
  <si>
    <t>Matti Janhunen</t>
  </si>
  <si>
    <t>FLF</t>
  </si>
  <si>
    <t>Urpo Korhonen</t>
  </si>
  <si>
    <t>Seppo Hyttinen</t>
  </si>
  <si>
    <t>Pekka Hujanen</t>
  </si>
  <si>
    <t>Pauli Suikka</t>
  </si>
  <si>
    <t>Matti Ruotsalainen</t>
  </si>
  <si>
    <t>NIPI</t>
  </si>
  <si>
    <t>Juhani Tuppurainen</t>
  </si>
  <si>
    <t>Veikko Kinnunen</t>
  </si>
  <si>
    <t>Matti Väätäinen</t>
  </si>
  <si>
    <t>Risto Kamula</t>
  </si>
  <si>
    <t>Lauri Jormalainen</t>
  </si>
  <si>
    <t>Anneli Lohtander</t>
  </si>
  <si>
    <t>Pirkko Lappalainen</t>
  </si>
  <si>
    <t>Lea Ryynänen</t>
  </si>
  <si>
    <t>Terttu Kuokkanen</t>
  </si>
  <si>
    <t>Reino Tuovinen</t>
  </si>
  <si>
    <t>Kari Lappalainen</t>
  </si>
  <si>
    <t>Seppo Knuutinen</t>
  </si>
  <si>
    <t>Kuopio</t>
  </si>
  <si>
    <t>Pirkko Arokorpi</t>
  </si>
  <si>
    <t>Itä-Suomen laituripilkkicup 2024</t>
  </si>
  <si>
    <t>Nilsiä 01.06.2024</t>
  </si>
  <si>
    <t>Nurmes 29.06.2024</t>
  </si>
  <si>
    <t>Joensuu 20.07.2024</t>
  </si>
  <si>
    <t>Lieksa 03.08.2024</t>
  </si>
  <si>
    <t>Kuopio 08.09.2024</t>
  </si>
  <si>
    <t>Ignatius Elina</t>
  </si>
  <si>
    <t>KKM</t>
  </si>
  <si>
    <t>Martti Nissinen</t>
  </si>
  <si>
    <t>Erkki Rönkkö</t>
  </si>
  <si>
    <t>Jari Hätinen</t>
  </si>
  <si>
    <t>KPY-Erä</t>
  </si>
  <si>
    <t>Voitto Heinonen</t>
  </si>
  <si>
    <t>Anja Tanskanen</t>
  </si>
  <si>
    <t>PP</t>
  </si>
  <si>
    <t>Anu Törrönen</t>
  </si>
  <si>
    <t>Aimo Rautio</t>
  </si>
  <si>
    <t>Osmo Kinnunen</t>
  </si>
  <si>
    <t>Seppo Timonen</t>
  </si>
  <si>
    <t>KKP</t>
  </si>
  <si>
    <t>Liisa Kuvaja</t>
  </si>
  <si>
    <t>Kaarina Kontkanen</t>
  </si>
  <si>
    <t>29.</t>
  </si>
  <si>
    <t>Juho Kohonen</t>
  </si>
  <si>
    <t>PuPi</t>
  </si>
  <si>
    <t>Taja Kasurinen</t>
  </si>
  <si>
    <t>PiPi</t>
  </si>
  <si>
    <t>Jukka Knuutinen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</si>
</sst>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\ ;&quot;($&quot;#,##0\)"/>
    <numFmt numFmtId="165" formatCode="m/d"/>
  </numFmts>
  <fonts count="11" x14ac:knownFonts="1"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8" tint="0.79998168889431442"/>
        <bgColor indexed="49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3" fontId="10" fillId="0" borderId="0" applyFill="0" applyBorder="0" applyAlignment="0" applyProtection="0"/>
    <xf numFmtId="164" fontId="10" fillId="0" borderId="0" applyFill="0" applyBorder="0" applyAlignment="0" applyProtection="0"/>
    <xf numFmtId="165" fontId="10" fillId="0" borderId="0" applyFill="0" applyBorder="0" applyAlignment="0" applyProtection="0"/>
    <xf numFmtId="2" fontId="10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/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4" fillId="0" borderId="0" xfId="0" applyFont="1"/>
    <xf numFmtId="0" fontId="6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1" fontId="6" fillId="0" borderId="0" xfId="0" applyNumberFormat="1" applyFont="1" applyAlignment="1">
      <alignment horizontal="left"/>
    </xf>
    <xf numFmtId="1" fontId="0" fillId="0" borderId="0" xfId="0" applyNumberFormat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7" xfId="0" applyFont="1" applyFill="1" applyBorder="1"/>
    <xf numFmtId="0" fontId="7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1" fontId="6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0" fontId="0" fillId="0" borderId="10" xfId="0" applyBorder="1" applyAlignment="1">
      <alignment horizont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11" xfId="0" applyFont="1" applyBorder="1"/>
    <xf numFmtId="0" fontId="0" fillId="0" borderId="11" xfId="0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Border="1"/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xr:uid="{00000000-0005-0000-0000-000004000000}"/>
    <cellStyle name="Heading 2" xfId="7" xr:uid="{00000000-0005-0000-0000-000005000000}"/>
    <cellStyle name="Normaali" xfId="0" builtinId="0"/>
    <cellStyle name="Otsikko 1 1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zoomScaleNormal="100" workbookViewId="0">
      <selection activeCell="O4" sqref="O4"/>
    </sheetView>
  </sheetViews>
  <sheetFormatPr defaultRowHeight="12.75" x14ac:dyDescent="0.2"/>
  <cols>
    <col min="1" max="1" width="3.140625" customWidth="1"/>
    <col min="2" max="2" width="19.5703125" style="1" customWidth="1"/>
    <col min="3" max="3" width="12" customWidth="1"/>
    <col min="4" max="13" width="10.140625" style="2" customWidth="1"/>
    <col min="14" max="14" width="11.42578125" style="3" customWidth="1"/>
    <col min="15" max="15" width="11.42578125" customWidth="1"/>
    <col min="17" max="22" width="9.140625" customWidth="1"/>
  </cols>
  <sheetData>
    <row r="1" spans="1:16" ht="41.25" customHeight="1" x14ac:dyDescent="0.2">
      <c r="A1" s="42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"/>
    </row>
    <row r="2" spans="1:16" x14ac:dyDescent="0.2">
      <c r="A2" s="24"/>
      <c r="B2" s="24"/>
      <c r="C2" s="24"/>
      <c r="D2" s="43"/>
      <c r="E2" s="44"/>
      <c r="F2" s="43"/>
      <c r="G2" s="44"/>
      <c r="H2" s="43"/>
      <c r="I2" s="44"/>
      <c r="J2" s="43"/>
      <c r="K2" s="44"/>
      <c r="L2" s="43"/>
      <c r="M2" s="44"/>
      <c r="N2" s="25"/>
      <c r="O2" s="23"/>
      <c r="P2" s="3"/>
    </row>
    <row r="3" spans="1:16" ht="45" customHeight="1" x14ac:dyDescent="0.2">
      <c r="A3" s="4"/>
      <c r="B3" s="26" t="s">
        <v>0</v>
      </c>
      <c r="C3" s="27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9" t="s">
        <v>12</v>
      </c>
      <c r="O3" s="29" t="s">
        <v>13</v>
      </c>
      <c r="P3" s="3"/>
    </row>
    <row r="4" spans="1:16" ht="12.75" customHeight="1" x14ac:dyDescent="0.2">
      <c r="A4" s="5">
        <v>1</v>
      </c>
      <c r="B4" s="5" t="s">
        <v>139</v>
      </c>
      <c r="C4" s="5" t="s">
        <v>140</v>
      </c>
      <c r="D4" s="25"/>
      <c r="E4" s="25"/>
      <c r="F4" s="25"/>
      <c r="G4" s="25"/>
      <c r="H4" s="25"/>
      <c r="I4" s="25"/>
      <c r="J4" s="25"/>
      <c r="K4" s="25"/>
      <c r="L4" s="25">
        <v>2062</v>
      </c>
      <c r="M4" s="25">
        <v>15</v>
      </c>
      <c r="N4" s="23">
        <v>2062</v>
      </c>
      <c r="O4" s="23">
        <v>15</v>
      </c>
      <c r="P4" s="3"/>
    </row>
    <row r="5" spans="1:16" ht="12.75" customHeight="1" x14ac:dyDescent="0.2">
      <c r="A5" s="5">
        <v>2</v>
      </c>
      <c r="B5" s="5"/>
      <c r="C5" s="5"/>
      <c r="D5" s="25"/>
      <c r="E5" s="25"/>
      <c r="F5" s="25"/>
      <c r="G5" s="25"/>
      <c r="H5" s="25"/>
      <c r="I5" s="25"/>
      <c r="J5" s="25"/>
      <c r="K5" s="25"/>
      <c r="L5" s="25"/>
      <c r="M5" s="25"/>
      <c r="N5" s="23"/>
      <c r="O5" s="23"/>
      <c r="P5" s="3"/>
    </row>
    <row r="6" spans="1:16" ht="12.75" customHeight="1" x14ac:dyDescent="0.2">
      <c r="A6" s="5">
        <v>3</v>
      </c>
      <c r="B6" s="5"/>
      <c r="C6" s="5"/>
      <c r="D6" s="25"/>
      <c r="E6" s="25"/>
      <c r="F6" s="25"/>
      <c r="G6" s="25"/>
      <c r="H6" s="25"/>
      <c r="I6" s="25"/>
      <c r="J6" s="25"/>
      <c r="K6" s="25"/>
      <c r="L6" s="25"/>
      <c r="M6" s="25"/>
      <c r="N6" s="23"/>
      <c r="O6" s="23"/>
    </row>
    <row r="7" spans="1:16" ht="12.75" customHeight="1" x14ac:dyDescent="0.2">
      <c r="A7" s="5">
        <v>4</v>
      </c>
      <c r="B7" s="5"/>
      <c r="C7" s="5"/>
      <c r="D7" s="25"/>
      <c r="E7" s="25"/>
      <c r="F7" s="25"/>
      <c r="G7" s="25"/>
      <c r="H7" s="25"/>
      <c r="I7" s="25"/>
      <c r="J7" s="25"/>
      <c r="K7" s="25"/>
      <c r="L7" s="25"/>
      <c r="M7" s="25"/>
      <c r="N7" s="23"/>
      <c r="O7" s="23"/>
    </row>
    <row r="8" spans="1:16" ht="12.75" customHeight="1" x14ac:dyDescent="0.2"/>
    <row r="9" spans="1:16" ht="12.75" customHeight="1" x14ac:dyDescent="0.2">
      <c r="B9" s="7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6" ht="12.75" customHeight="1" x14ac:dyDescent="0.2"/>
    <row r="11" spans="1:16" ht="12.75" customHeight="1" x14ac:dyDescent="0.2"/>
    <row r="12" spans="1:16" ht="12.75" customHeight="1" x14ac:dyDescent="0.2">
      <c r="E12"/>
      <c r="F12"/>
      <c r="G12"/>
      <c r="I12"/>
      <c r="K12"/>
      <c r="M12"/>
    </row>
    <row r="13" spans="1:16" x14ac:dyDescent="0.2">
      <c r="E13"/>
      <c r="F13"/>
      <c r="G13"/>
      <c r="I13"/>
      <c r="K13"/>
      <c r="M13"/>
    </row>
    <row r="14" spans="1:16" ht="25.35" customHeight="1" x14ac:dyDescent="0.2">
      <c r="B14" s="8"/>
      <c r="C14" s="9"/>
      <c r="D14" s="10"/>
      <c r="E14" s="9"/>
      <c r="F14" s="10"/>
      <c r="G14" s="9"/>
      <c r="H14" s="10"/>
      <c r="I14" s="9"/>
      <c r="J14" s="10"/>
      <c r="K14" s="9"/>
      <c r="L14" s="10"/>
      <c r="M14" s="9"/>
      <c r="N14" s="10"/>
      <c r="O14" s="2"/>
    </row>
    <row r="15" spans="1:16" x14ac:dyDescent="0.2">
      <c r="E15"/>
      <c r="F15"/>
      <c r="G15"/>
      <c r="I15"/>
      <c r="K15"/>
      <c r="M15"/>
    </row>
    <row r="16" spans="1:16" x14ac:dyDescent="0.2">
      <c r="E16"/>
      <c r="F16"/>
      <c r="G16"/>
      <c r="I16"/>
      <c r="K16"/>
      <c r="M16"/>
    </row>
    <row r="19" spans="1:14" x14ac:dyDescent="0.2">
      <c r="A19" s="2"/>
      <c r="B19" s="2"/>
      <c r="C19" s="2"/>
      <c r="M19" s="3"/>
      <c r="N19"/>
    </row>
  </sheetData>
  <mergeCells count="6">
    <mergeCell ref="A1:O1"/>
    <mergeCell ref="D2:E2"/>
    <mergeCell ref="F2:G2"/>
    <mergeCell ref="H2:I2"/>
    <mergeCell ref="J2:K2"/>
    <mergeCell ref="L2:M2"/>
  </mergeCells>
  <pageMargins left="0.70000000000000007" right="0.70000000000000007" top="0.75" bottom="0.75" header="0.51180555555555562" footer="0.51180555555555562"/>
  <pageSetup paperSize="9" scale="8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tabSelected="1" zoomScale="90" zoomScaleNormal="90" workbookViewId="0">
      <selection activeCell="T11" sqref="T11"/>
    </sheetView>
  </sheetViews>
  <sheetFormatPr defaultRowHeight="12.75" x14ac:dyDescent="0.2"/>
  <cols>
    <col min="1" max="1" width="3.140625" customWidth="1"/>
    <col min="2" max="2" width="21.140625" style="1" customWidth="1"/>
    <col min="3" max="3" width="12" customWidth="1"/>
    <col min="4" max="13" width="9.5703125" style="2" customWidth="1"/>
    <col min="14" max="14" width="10.5703125" style="3" customWidth="1"/>
    <col min="15" max="15" width="11.42578125" customWidth="1"/>
  </cols>
  <sheetData>
    <row r="1" spans="1:16" ht="41.25" customHeight="1" x14ac:dyDescent="0.2">
      <c r="A1" s="42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"/>
    </row>
    <row r="2" spans="1:16" x14ac:dyDescent="0.2">
      <c r="A2" s="24"/>
      <c r="B2" s="24"/>
      <c r="C2" s="24"/>
      <c r="D2" s="43" t="s">
        <v>117</v>
      </c>
      <c r="E2" s="44"/>
      <c r="F2" s="43" t="s">
        <v>118</v>
      </c>
      <c r="G2" s="44"/>
      <c r="H2" s="43" t="s">
        <v>119</v>
      </c>
      <c r="I2" s="44"/>
      <c r="J2" s="43" t="s">
        <v>120</v>
      </c>
      <c r="K2" s="44"/>
      <c r="L2" s="43" t="s">
        <v>121</v>
      </c>
      <c r="M2" s="44"/>
      <c r="N2" s="25"/>
      <c r="O2" s="23"/>
      <c r="P2" s="3"/>
    </row>
    <row r="3" spans="1:16" ht="45" customHeight="1" x14ac:dyDescent="0.2">
      <c r="A3" s="4"/>
      <c r="B3" s="26" t="s">
        <v>14</v>
      </c>
      <c r="C3" s="27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9" t="s">
        <v>12</v>
      </c>
      <c r="O3" s="29" t="s">
        <v>13</v>
      </c>
      <c r="P3" s="3"/>
    </row>
    <row r="4" spans="1:16" ht="13.5" customHeight="1" x14ac:dyDescent="0.2">
      <c r="A4" s="30" t="s">
        <v>15</v>
      </c>
      <c r="B4" s="24" t="s">
        <v>25</v>
      </c>
      <c r="C4" s="6" t="s">
        <v>17</v>
      </c>
      <c r="D4" s="25">
        <v>917</v>
      </c>
      <c r="E4" s="25">
        <v>12</v>
      </c>
      <c r="F4" s="25">
        <v>1009</v>
      </c>
      <c r="G4" s="25">
        <v>14</v>
      </c>
      <c r="H4" s="25">
        <v>652</v>
      </c>
      <c r="I4" s="25">
        <v>14</v>
      </c>
      <c r="J4" s="25">
        <v>944</v>
      </c>
      <c r="K4" s="25">
        <v>14</v>
      </c>
      <c r="L4" s="25">
        <v>2357</v>
      </c>
      <c r="M4" s="25">
        <v>11</v>
      </c>
      <c r="N4" s="23">
        <f>SUM(D4+F4+H4+J4+L4)</f>
        <v>5879</v>
      </c>
      <c r="O4" s="23">
        <f>LARGE((E4,G4,I4,K4,M4),1)+LARGE((E4,G4,I4,K4,M4),2)+LARGE((E4,G4,I4,K4,M4),3)</f>
        <v>42</v>
      </c>
    </row>
    <row r="5" spans="1:16" ht="13.5" customHeight="1" x14ac:dyDescent="0.2">
      <c r="A5" s="30" t="s">
        <v>18</v>
      </c>
      <c r="B5" s="5" t="s">
        <v>16</v>
      </c>
      <c r="C5" s="6" t="s">
        <v>17</v>
      </c>
      <c r="D5" s="25">
        <v>1142</v>
      </c>
      <c r="E5" s="25">
        <v>14</v>
      </c>
      <c r="F5" s="25">
        <v>651</v>
      </c>
      <c r="G5" s="25">
        <v>12</v>
      </c>
      <c r="H5" s="25">
        <v>556</v>
      </c>
      <c r="I5" s="25">
        <v>13</v>
      </c>
      <c r="J5" s="25">
        <v>488</v>
      </c>
      <c r="K5" s="25">
        <v>10</v>
      </c>
      <c r="L5" s="25">
        <v>2538</v>
      </c>
      <c r="M5" s="25">
        <v>12</v>
      </c>
      <c r="N5" s="23">
        <f>SUM(D5+F5+H5+J5+L5)</f>
        <v>5375</v>
      </c>
      <c r="O5" s="23">
        <f>LARGE((E5,G5,I5,K5,M5),1)+LARGE((E5,G5,I5,K5,M5),2)+LARGE((E5,G5,I5,K5,M5),3)</f>
        <v>39</v>
      </c>
    </row>
    <row r="6" spans="1:16" ht="13.5" customHeight="1" x14ac:dyDescent="0.2">
      <c r="A6" s="30" t="s">
        <v>21</v>
      </c>
      <c r="B6" s="6" t="s">
        <v>29</v>
      </c>
      <c r="C6" s="6" t="s">
        <v>17</v>
      </c>
      <c r="D6" s="25">
        <v>478</v>
      </c>
      <c r="E6" s="25">
        <v>7</v>
      </c>
      <c r="F6" s="25">
        <v>622</v>
      </c>
      <c r="G6" s="25">
        <v>11</v>
      </c>
      <c r="H6" s="25">
        <v>373</v>
      </c>
      <c r="I6" s="25">
        <v>11</v>
      </c>
      <c r="J6" s="25">
        <v>566</v>
      </c>
      <c r="K6" s="25">
        <v>12</v>
      </c>
      <c r="L6" s="25">
        <v>2855</v>
      </c>
      <c r="M6" s="25">
        <v>15</v>
      </c>
      <c r="N6" s="23">
        <f>SUM(D6+F6+H6+J6+L6)</f>
        <v>4894</v>
      </c>
      <c r="O6" s="23">
        <f>LARGE((E6,G6,I6,K6,M6),1)+LARGE((E6,G6,I6,K6,M6),2)+LARGE((E6,G6,I6,K6,M6),3)</f>
        <v>38</v>
      </c>
    </row>
    <row r="7" spans="1:16" ht="13.5" customHeight="1" x14ac:dyDescent="0.2">
      <c r="A7" s="30" t="s">
        <v>24</v>
      </c>
      <c r="B7" s="24" t="s">
        <v>43</v>
      </c>
      <c r="C7" s="31" t="s">
        <v>44</v>
      </c>
      <c r="D7" s="25">
        <v>866</v>
      </c>
      <c r="E7" s="25">
        <v>11</v>
      </c>
      <c r="F7" s="25">
        <v>429</v>
      </c>
      <c r="G7" s="25">
        <v>9</v>
      </c>
      <c r="H7" s="25">
        <v>215</v>
      </c>
      <c r="I7" s="25">
        <v>7</v>
      </c>
      <c r="J7" s="25">
        <v>1083</v>
      </c>
      <c r="K7" s="25">
        <v>15</v>
      </c>
      <c r="L7" s="25">
        <v>1976</v>
      </c>
      <c r="M7" s="25">
        <v>10</v>
      </c>
      <c r="N7" s="23">
        <f>SUM(D7+F7+H7+J7+L7)</f>
        <v>4569</v>
      </c>
      <c r="O7" s="23">
        <f>LARGE((E7,G7,I7,K7,M7),1)+LARGE((E7,G7,I7,K7,M7),2)+LARGE((E7,G7,I7,K7,M7),3)</f>
        <v>36</v>
      </c>
    </row>
    <row r="8" spans="1:16" ht="13.5" customHeight="1" x14ac:dyDescent="0.2">
      <c r="A8" s="30" t="s">
        <v>26</v>
      </c>
      <c r="B8" s="5" t="s">
        <v>27</v>
      </c>
      <c r="C8" s="6" t="s">
        <v>17</v>
      </c>
      <c r="D8" s="25">
        <v>746</v>
      </c>
      <c r="E8" s="25">
        <v>10</v>
      </c>
      <c r="F8" s="25">
        <v>331</v>
      </c>
      <c r="G8" s="25">
        <v>7</v>
      </c>
      <c r="H8" s="25">
        <v>330</v>
      </c>
      <c r="I8" s="25">
        <v>10</v>
      </c>
      <c r="J8" s="25">
        <v>255</v>
      </c>
      <c r="K8" s="25">
        <v>7</v>
      </c>
      <c r="L8" s="25">
        <v>2698</v>
      </c>
      <c r="M8" s="25">
        <v>14</v>
      </c>
      <c r="N8" s="23">
        <f>SUM(D8+F8+H8+J8+L8)</f>
        <v>4360</v>
      </c>
      <c r="O8" s="23">
        <f>LARGE((E8,G8,I8,K8,M8),1)+LARGE((E8,G8,I8,K8,M8),2)+LARGE((E8,G8,I8,K8,M8),3)</f>
        <v>34</v>
      </c>
    </row>
    <row r="9" spans="1:16" ht="13.5" customHeight="1" x14ac:dyDescent="0.2">
      <c r="A9" s="30" t="s">
        <v>28</v>
      </c>
      <c r="B9" s="24" t="s">
        <v>122</v>
      </c>
      <c r="C9" s="31" t="s">
        <v>123</v>
      </c>
      <c r="D9" s="25">
        <v>606</v>
      </c>
      <c r="E9" s="25">
        <v>8</v>
      </c>
      <c r="F9" s="25">
        <v>269</v>
      </c>
      <c r="G9" s="25">
        <v>6</v>
      </c>
      <c r="H9" s="25">
        <v>417</v>
      </c>
      <c r="I9" s="25">
        <v>12</v>
      </c>
      <c r="J9" s="25">
        <v>817</v>
      </c>
      <c r="K9" s="25">
        <v>13</v>
      </c>
      <c r="L9" s="25"/>
      <c r="M9" s="25"/>
      <c r="N9" s="23">
        <f>SUM(D9+F9+H9+J9+L9)</f>
        <v>2109</v>
      </c>
      <c r="O9" s="23">
        <f>LARGE((E9,G9,I9,K9,M9),1)+LARGE((E9,G9,I9,K9,M9),2)+LARGE((E9,G9,I9,K9,M9),3)</f>
        <v>33</v>
      </c>
    </row>
    <row r="10" spans="1:16" ht="13.5" customHeight="1" x14ac:dyDescent="0.2">
      <c r="A10" s="30" t="s">
        <v>30</v>
      </c>
      <c r="B10" s="24" t="s">
        <v>22</v>
      </c>
      <c r="C10" s="31" t="s">
        <v>23</v>
      </c>
      <c r="D10" s="25">
        <v>1060</v>
      </c>
      <c r="E10" s="25">
        <v>13</v>
      </c>
      <c r="F10" s="25">
        <v>977</v>
      </c>
      <c r="G10" s="25">
        <v>13</v>
      </c>
      <c r="H10" s="25">
        <v>201</v>
      </c>
      <c r="I10" s="25">
        <v>6</v>
      </c>
      <c r="J10" s="25"/>
      <c r="K10" s="25"/>
      <c r="L10" s="25"/>
      <c r="M10" s="25"/>
      <c r="N10" s="23">
        <f>SUM(D10+F10+H10+J10+L10)</f>
        <v>2238</v>
      </c>
      <c r="O10" s="23">
        <f>LARGE((E10,G10,I10,K10,M10),1)+LARGE((E10,G10,I10,K10,M10),2)+LARGE((E10,G10,I10,K10,M10),3)</f>
        <v>32</v>
      </c>
    </row>
    <row r="11" spans="1:16" ht="13.5" customHeight="1" x14ac:dyDescent="0.2">
      <c r="A11" s="30" t="s">
        <v>32</v>
      </c>
      <c r="B11" s="24" t="s">
        <v>41</v>
      </c>
      <c r="C11" s="24" t="s">
        <v>34</v>
      </c>
      <c r="D11" s="25">
        <v>1538</v>
      </c>
      <c r="E11" s="25">
        <v>15</v>
      </c>
      <c r="F11" s="25">
        <v>0</v>
      </c>
      <c r="G11" s="25">
        <v>0</v>
      </c>
      <c r="H11" s="25"/>
      <c r="I11" s="25">
        <v>0</v>
      </c>
      <c r="J11" s="25"/>
      <c r="K11" s="25"/>
      <c r="L11" s="25">
        <v>1145</v>
      </c>
      <c r="M11" s="25">
        <v>7</v>
      </c>
      <c r="N11" s="23">
        <f>SUM(D11+F11+H11+J11+L11)</f>
        <v>2683</v>
      </c>
      <c r="O11" s="23">
        <f>LARGE((E11,G11,I11,K11,M11),1)+LARGE((E11,G11,I11,K11,M11),2)+LARGE((E11,G11,I11,K11,M11),3)</f>
        <v>22</v>
      </c>
    </row>
    <row r="12" spans="1:16" ht="13.5" customHeight="1" x14ac:dyDescent="0.2">
      <c r="A12" s="30" t="s">
        <v>35</v>
      </c>
      <c r="B12" s="24" t="s">
        <v>50</v>
      </c>
      <c r="C12" s="31" t="s">
        <v>39</v>
      </c>
      <c r="D12" s="25"/>
      <c r="E12" s="25">
        <v>0</v>
      </c>
      <c r="F12" s="25"/>
      <c r="G12" s="25">
        <v>0</v>
      </c>
      <c r="H12" s="25">
        <v>281</v>
      </c>
      <c r="I12" s="25">
        <v>9</v>
      </c>
      <c r="J12" s="25">
        <v>319</v>
      </c>
      <c r="K12" s="25">
        <v>9</v>
      </c>
      <c r="L12" s="25"/>
      <c r="M12" s="25"/>
      <c r="N12" s="23">
        <f>SUM(D12+F12+H12+J12+L12)</f>
        <v>600</v>
      </c>
      <c r="O12" s="23">
        <f>LARGE((E12,G12,I12,K12,M12),1)+LARGE((E12,G12,I12,K12,M12),2)+LARGE((E12,G12,I12,K12,M12),3)</f>
        <v>18</v>
      </c>
    </row>
    <row r="13" spans="1:16" ht="13.5" customHeight="1" x14ac:dyDescent="0.2">
      <c r="A13" s="30" t="s">
        <v>37</v>
      </c>
      <c r="B13" s="31" t="s">
        <v>38</v>
      </c>
      <c r="C13" s="31" t="s">
        <v>39</v>
      </c>
      <c r="D13" s="25">
        <v>0</v>
      </c>
      <c r="E13" s="25">
        <v>0</v>
      </c>
      <c r="F13" s="25">
        <v>0</v>
      </c>
      <c r="G13" s="25">
        <v>0</v>
      </c>
      <c r="H13" s="25">
        <v>253</v>
      </c>
      <c r="I13" s="25">
        <v>8</v>
      </c>
      <c r="J13" s="25">
        <v>258</v>
      </c>
      <c r="K13" s="25">
        <v>8</v>
      </c>
      <c r="L13" s="25"/>
      <c r="M13" s="25"/>
      <c r="N13" s="23">
        <f>SUM(D13+F13+H13+J13+L13)</f>
        <v>511</v>
      </c>
      <c r="O13" s="23">
        <f>LARGE((E13,G13,I13,K13,M13),1)+LARGE((E13,G13,I13,K13,M13),2)+LARGE((E13,G13,I13,K13,M13),3)</f>
        <v>16</v>
      </c>
    </row>
    <row r="14" spans="1:16" ht="13.5" customHeight="1" x14ac:dyDescent="0.2">
      <c r="A14" s="30" t="s">
        <v>40</v>
      </c>
      <c r="B14" s="12" t="s">
        <v>129</v>
      </c>
      <c r="C14" s="31" t="s">
        <v>130</v>
      </c>
      <c r="D14" s="25"/>
      <c r="E14" s="25">
        <v>0</v>
      </c>
      <c r="F14" s="25">
        <v>1028</v>
      </c>
      <c r="G14" s="25">
        <v>15</v>
      </c>
      <c r="H14" s="25"/>
      <c r="I14" s="25">
        <v>0</v>
      </c>
      <c r="J14" s="25"/>
      <c r="K14" s="25"/>
      <c r="L14" s="25"/>
      <c r="M14" s="25"/>
      <c r="N14" s="23">
        <f>SUM(D14+F14+H14+J14+L14)</f>
        <v>1028</v>
      </c>
      <c r="O14" s="23">
        <f>LARGE((E14,G14,I14,K14,M14),1)+LARGE((E14,G14,I14,K14,M14),2)+LARGE((E14,G14,I14,K14,M14),3)</f>
        <v>15</v>
      </c>
    </row>
    <row r="15" spans="1:16" ht="13.5" customHeight="1" x14ac:dyDescent="0.2">
      <c r="A15" s="30" t="s">
        <v>42</v>
      </c>
      <c r="B15" s="31" t="s">
        <v>31</v>
      </c>
      <c r="C15" s="31" t="s">
        <v>20</v>
      </c>
      <c r="D15" s="25"/>
      <c r="E15" s="25">
        <v>0</v>
      </c>
      <c r="F15" s="25"/>
      <c r="G15" s="25">
        <v>0</v>
      </c>
      <c r="H15" s="25">
        <v>774</v>
      </c>
      <c r="I15" s="25">
        <v>15</v>
      </c>
      <c r="J15" s="25"/>
      <c r="K15" s="25"/>
      <c r="L15" s="25"/>
      <c r="M15" s="25"/>
      <c r="N15" s="23">
        <f>SUM(D15+F15+H15+J15+L15)</f>
        <v>774</v>
      </c>
      <c r="O15" s="23">
        <f>LARGE((E15,G15,I15,K15,M15),1)+LARGE((E15,G15,I15,K15,M15),2)+LARGE((E15,G15,I15,K15,M15),3)</f>
        <v>15</v>
      </c>
    </row>
    <row r="16" spans="1:16" ht="13.5" customHeight="1" x14ac:dyDescent="0.2">
      <c r="A16" s="30" t="s">
        <v>45</v>
      </c>
      <c r="B16" s="24" t="s">
        <v>33</v>
      </c>
      <c r="C16" s="31" t="s">
        <v>34</v>
      </c>
      <c r="D16" s="25">
        <v>0</v>
      </c>
      <c r="E16" s="25">
        <v>0</v>
      </c>
      <c r="F16" s="25">
        <v>0</v>
      </c>
      <c r="G16" s="25">
        <v>0</v>
      </c>
      <c r="H16" s="25"/>
      <c r="I16" s="25">
        <v>0</v>
      </c>
      <c r="J16" s="25"/>
      <c r="K16" s="25"/>
      <c r="L16" s="25">
        <v>2622</v>
      </c>
      <c r="M16" s="25">
        <v>13</v>
      </c>
      <c r="N16" s="23">
        <f>SUM(D16+F16+H16+J16+L16)</f>
        <v>2622</v>
      </c>
      <c r="O16" s="23">
        <f>LARGE((E16,G16,I16,K16,M16),1)+LARGE((E16,G16,I16,K16,M16),2)+LARGE((E16,G16,I16,K16,M16),3)</f>
        <v>13</v>
      </c>
    </row>
    <row r="17" spans="1:15" ht="13.5" customHeight="1" x14ac:dyDescent="0.2">
      <c r="A17" s="30" t="s">
        <v>48</v>
      </c>
      <c r="B17" s="45" t="s">
        <v>58</v>
      </c>
      <c r="C17" s="31" t="s">
        <v>39</v>
      </c>
      <c r="D17" s="25"/>
      <c r="E17" s="25">
        <v>0</v>
      </c>
      <c r="F17" s="25"/>
      <c r="G17" s="25">
        <v>0</v>
      </c>
      <c r="H17" s="25"/>
      <c r="I17" s="25">
        <v>0</v>
      </c>
      <c r="J17" s="25">
        <v>548</v>
      </c>
      <c r="K17" s="25">
        <v>11</v>
      </c>
      <c r="L17" s="25"/>
      <c r="M17" s="25"/>
      <c r="N17" s="23">
        <f>SUM(D17+F17+H17+J17+L17)</f>
        <v>548</v>
      </c>
      <c r="O17" s="23">
        <f>LARGE((E17,G17,I17,K17,M17),1)+LARGE((E17,G17,I17,K17,M17),2)+LARGE((E17,G17,I17,K17,M17),3)</f>
        <v>11</v>
      </c>
    </row>
    <row r="18" spans="1:15" ht="13.5" customHeight="1" x14ac:dyDescent="0.2">
      <c r="A18" s="30" t="s">
        <v>49</v>
      </c>
      <c r="B18" s="24" t="s">
        <v>108</v>
      </c>
      <c r="C18" s="24" t="s">
        <v>44</v>
      </c>
      <c r="D18" s="25">
        <v>0</v>
      </c>
      <c r="E18" s="25">
        <v>0</v>
      </c>
      <c r="F18" s="25">
        <v>465</v>
      </c>
      <c r="G18" s="25">
        <v>10</v>
      </c>
      <c r="H18" s="25"/>
      <c r="I18" s="25">
        <v>0</v>
      </c>
      <c r="J18" s="25"/>
      <c r="K18" s="25"/>
      <c r="L18" s="25"/>
      <c r="M18" s="25"/>
      <c r="N18" s="23">
        <f>SUM(D18+F18+H18+J18+L18)</f>
        <v>465</v>
      </c>
      <c r="O18" s="23">
        <f>LARGE((E18,G18,I18,K18,M18),1)+LARGE((E18,G18,I18,K18,M18),2)+LARGE((E18,G18,I18,K18,M18),3)</f>
        <v>10</v>
      </c>
    </row>
    <row r="19" spans="1:15" ht="13.5" customHeight="1" x14ac:dyDescent="0.2">
      <c r="A19" s="30" t="s">
        <v>51</v>
      </c>
      <c r="B19" s="24" t="s">
        <v>19</v>
      </c>
      <c r="C19" s="31" t="s">
        <v>20</v>
      </c>
      <c r="D19" s="25">
        <v>742</v>
      </c>
      <c r="E19" s="25">
        <v>9</v>
      </c>
      <c r="F19" s="25">
        <v>0</v>
      </c>
      <c r="G19" s="25">
        <v>0</v>
      </c>
      <c r="H19" s="25"/>
      <c r="I19" s="25">
        <v>0</v>
      </c>
      <c r="J19" s="25"/>
      <c r="K19" s="25"/>
      <c r="L19" s="25"/>
      <c r="M19" s="25"/>
      <c r="N19" s="23">
        <f>SUM(D19+F19+H19+J19+L19)</f>
        <v>742</v>
      </c>
      <c r="O19" s="23">
        <f>LARGE((E19,G19,I19,K19,M19),1)+LARGE((E19,G19,I19,K19,M19),2)+LARGE((E19,G19,I19,K19,M19),3)</f>
        <v>9</v>
      </c>
    </row>
    <row r="20" spans="1:15" ht="13.5" customHeight="1" x14ac:dyDescent="0.2">
      <c r="A20" s="30" t="s">
        <v>53</v>
      </c>
      <c r="B20" s="31" t="s">
        <v>141</v>
      </c>
      <c r="C20" s="31" t="s">
        <v>142</v>
      </c>
      <c r="D20" s="25"/>
      <c r="E20" s="25">
        <v>0</v>
      </c>
      <c r="F20" s="25"/>
      <c r="G20" s="25">
        <v>0</v>
      </c>
      <c r="H20" s="25"/>
      <c r="I20" s="25">
        <v>0</v>
      </c>
      <c r="J20" s="25"/>
      <c r="K20" s="25"/>
      <c r="L20" s="25">
        <v>1574</v>
      </c>
      <c r="M20" s="25">
        <v>9</v>
      </c>
      <c r="N20" s="23">
        <f>SUM(D20+F20+H20+J20+L20)</f>
        <v>1574</v>
      </c>
      <c r="O20" s="23">
        <f>LARGE((E20,G20,I20,K20,M20),1)+LARGE((E20,G20,I20,K20,M20),2)+LARGE((E20,G20,I20,K20,M20),3)</f>
        <v>9</v>
      </c>
    </row>
    <row r="21" spans="1:15" ht="13.5" customHeight="1" x14ac:dyDescent="0.2">
      <c r="A21" s="30" t="s">
        <v>55</v>
      </c>
      <c r="B21" s="24" t="s">
        <v>131</v>
      </c>
      <c r="C21" s="24" t="s">
        <v>130</v>
      </c>
      <c r="D21" s="25"/>
      <c r="E21" s="25">
        <v>0</v>
      </c>
      <c r="F21" s="25">
        <v>393</v>
      </c>
      <c r="G21" s="25">
        <v>8</v>
      </c>
      <c r="H21" s="25"/>
      <c r="I21" s="25">
        <v>0</v>
      </c>
      <c r="J21" s="25"/>
      <c r="K21" s="25"/>
      <c r="L21" s="25"/>
      <c r="M21" s="25"/>
      <c r="N21" s="23">
        <f>SUM(D21+F21+H21+J21+L21)</f>
        <v>393</v>
      </c>
      <c r="O21" s="23">
        <f>LARGE((E21,G21,I21,K21,M21),1)+LARGE((E21,G21,I21,K21,M21),2)+LARGE((E21,G21,I21,K21,M21),3)</f>
        <v>8</v>
      </c>
    </row>
    <row r="22" spans="1:15" ht="13.5" customHeight="1" x14ac:dyDescent="0.2">
      <c r="A22" s="30" t="s">
        <v>57</v>
      </c>
      <c r="B22" s="24" t="s">
        <v>115</v>
      </c>
      <c r="C22" s="31" t="s">
        <v>17</v>
      </c>
      <c r="D22" s="25"/>
      <c r="E22" s="25">
        <v>0</v>
      </c>
      <c r="F22" s="25"/>
      <c r="G22" s="25">
        <v>0</v>
      </c>
      <c r="H22" s="25"/>
      <c r="I22" s="25">
        <v>0</v>
      </c>
      <c r="J22" s="25"/>
      <c r="K22" s="25"/>
      <c r="L22" s="25">
        <v>1247</v>
      </c>
      <c r="M22" s="25">
        <v>8</v>
      </c>
      <c r="N22" s="23">
        <f>SUM(D22+F22+H22+J22+L22)</f>
        <v>1247</v>
      </c>
      <c r="O22" s="23">
        <f>LARGE((E22,G22,I22,K22,M22),1)+LARGE((E22,G22,I22,K22,M22),2)+LARGE((E22,G22,I22,K22,M22),3)</f>
        <v>8</v>
      </c>
    </row>
    <row r="23" spans="1:15" ht="13.5" customHeight="1" x14ac:dyDescent="0.2">
      <c r="A23" s="30" t="s">
        <v>59</v>
      </c>
      <c r="B23" s="24" t="s">
        <v>110</v>
      </c>
      <c r="C23" s="31" t="s">
        <v>44</v>
      </c>
      <c r="D23" s="25">
        <v>408</v>
      </c>
      <c r="E23" s="25">
        <v>6</v>
      </c>
      <c r="F23" s="25">
        <v>0</v>
      </c>
      <c r="G23" s="25">
        <v>0</v>
      </c>
      <c r="H23" s="25"/>
      <c r="I23" s="25">
        <v>0</v>
      </c>
      <c r="J23" s="25"/>
      <c r="K23" s="25"/>
      <c r="L23" s="25"/>
      <c r="M23" s="25"/>
      <c r="N23" s="23">
        <f>SUM(D23+F23+H23+J23+L23)</f>
        <v>408</v>
      </c>
      <c r="O23" s="23">
        <f>LARGE((E23,G23,I23,K23,M23),1)+LARGE((E23,G23,I23,K23,M23),2)+LARGE((E23,G23,I23,K23,M23),3)</f>
        <v>6</v>
      </c>
    </row>
    <row r="24" spans="1:15" ht="13.5" customHeight="1" x14ac:dyDescent="0.2">
      <c r="A24" s="30" t="s">
        <v>60</v>
      </c>
      <c r="B24" s="24" t="s">
        <v>52</v>
      </c>
      <c r="C24" s="31" t="s">
        <v>34</v>
      </c>
      <c r="D24" s="25"/>
      <c r="E24" s="25">
        <v>0</v>
      </c>
      <c r="F24" s="25"/>
      <c r="G24" s="25">
        <v>0</v>
      </c>
      <c r="H24" s="25"/>
      <c r="I24" s="25">
        <v>0</v>
      </c>
      <c r="J24" s="25"/>
      <c r="K24" s="25"/>
      <c r="L24" s="25">
        <v>872</v>
      </c>
      <c r="M24" s="25">
        <v>6</v>
      </c>
      <c r="N24" s="23">
        <f>SUM(D24+F24+H24+J24+L24)</f>
        <v>872</v>
      </c>
      <c r="O24" s="23">
        <f>LARGE((E24,G24,I24,K24,M24),1)+LARGE((E24,G24,I24,K24,M24),2)+LARGE((E24,G24,I24,K24,M24),3)</f>
        <v>6</v>
      </c>
    </row>
    <row r="25" spans="1:15" ht="13.5" customHeight="1" x14ac:dyDescent="0.2">
      <c r="A25" s="30" t="s">
        <v>61</v>
      </c>
      <c r="B25" s="31" t="s">
        <v>56</v>
      </c>
      <c r="C25" s="31" t="s">
        <v>39</v>
      </c>
      <c r="D25" s="25">
        <v>341</v>
      </c>
      <c r="E25" s="25">
        <v>5</v>
      </c>
      <c r="F25" s="25">
        <v>0</v>
      </c>
      <c r="G25" s="25">
        <v>0</v>
      </c>
      <c r="H25" s="25"/>
      <c r="I25" s="25">
        <v>0</v>
      </c>
      <c r="J25" s="25"/>
      <c r="K25" s="25"/>
      <c r="L25" s="25"/>
      <c r="M25" s="25"/>
      <c r="N25" s="23">
        <f>SUM(D25+F25+H25+J25+L25)</f>
        <v>341</v>
      </c>
      <c r="O25" s="23">
        <f>LARGE((E25,G25,I25,K25,M25),1)+LARGE((E25,G25,I25,K25,M25),2)+LARGE((E25,G25,I25,K25,M25),3)</f>
        <v>5</v>
      </c>
    </row>
    <row r="26" spans="1:15" ht="13.5" customHeight="1" x14ac:dyDescent="0.2">
      <c r="A26" s="30" t="s">
        <v>62</v>
      </c>
      <c r="B26" s="24" t="s">
        <v>137</v>
      </c>
      <c r="C26" s="31" t="s">
        <v>89</v>
      </c>
      <c r="D26" s="25"/>
      <c r="E26" s="25">
        <v>0</v>
      </c>
      <c r="F26" s="25"/>
      <c r="G26" s="25">
        <v>0</v>
      </c>
      <c r="H26" s="25">
        <v>0</v>
      </c>
      <c r="I26" s="25">
        <v>4.5</v>
      </c>
      <c r="J26" s="25"/>
      <c r="K26" s="25"/>
      <c r="L26" s="25"/>
      <c r="M26" s="25"/>
      <c r="N26" s="23">
        <f>SUM(D26+F26+H26+J26+L26)</f>
        <v>0</v>
      </c>
      <c r="O26" s="23">
        <f>LARGE((E26,G26,I26,K26,M26),1)+LARGE((E26,G26,I26,K26,M26),2)+LARGE((E26,G26,I26,K26,M26),3)</f>
        <v>4.5</v>
      </c>
    </row>
    <row r="27" spans="1:15" ht="13.5" customHeight="1" x14ac:dyDescent="0.2">
      <c r="A27" s="30" t="s">
        <v>63</v>
      </c>
      <c r="B27" s="24" t="s">
        <v>136</v>
      </c>
      <c r="C27" s="31" t="s">
        <v>20</v>
      </c>
      <c r="D27" s="25"/>
      <c r="E27" s="25">
        <v>0</v>
      </c>
      <c r="F27" s="25"/>
      <c r="G27" s="25">
        <v>0</v>
      </c>
      <c r="H27" s="25">
        <v>0</v>
      </c>
      <c r="I27" s="25">
        <v>4.5</v>
      </c>
      <c r="J27" s="25"/>
      <c r="K27" s="25"/>
      <c r="L27" s="25"/>
      <c r="M27" s="25"/>
      <c r="N27" s="23">
        <f>SUM(D27+F27+H27+J27+L27)</f>
        <v>0</v>
      </c>
      <c r="O27" s="23">
        <f>LARGE((E27,G27,I27,K27,M27),1)+LARGE((E27,G27,I27,K27,M27),2)+LARGE((E27,G27,I27,K27,M27),3)</f>
        <v>4.5</v>
      </c>
    </row>
    <row r="28" spans="1:15" ht="13.5" customHeight="1" x14ac:dyDescent="0.2">
      <c r="A28" s="30" t="s">
        <v>64</v>
      </c>
      <c r="B28" s="24" t="s">
        <v>107</v>
      </c>
      <c r="C28" s="31" t="s">
        <v>44</v>
      </c>
      <c r="D28" s="25"/>
      <c r="E28" s="25">
        <v>0</v>
      </c>
      <c r="F28" s="25"/>
      <c r="G28" s="25">
        <v>0</v>
      </c>
      <c r="H28" s="25"/>
      <c r="I28" s="25">
        <v>0</v>
      </c>
      <c r="J28" s="25"/>
      <c r="K28" s="25"/>
      <c r="L28" s="25"/>
      <c r="M28" s="25"/>
      <c r="N28" s="23">
        <f>SUM(D28+F28+H28+J28+L28)</f>
        <v>0</v>
      </c>
      <c r="O28" s="23">
        <f>LARGE((E28,G28,I28,K28,M28),1)+LARGE((E28,G28,I28,K28,M28),2)+LARGE((E28,G28,I28,K28,M28),3)</f>
        <v>0</v>
      </c>
    </row>
    <row r="29" spans="1:15" ht="12.75" customHeight="1" x14ac:dyDescent="0.2">
      <c r="A29" s="30" t="s">
        <v>65</v>
      </c>
      <c r="B29" s="24" t="s">
        <v>36</v>
      </c>
      <c r="C29" s="31" t="s">
        <v>20</v>
      </c>
      <c r="D29" s="25"/>
      <c r="E29" s="25">
        <v>0</v>
      </c>
      <c r="F29" s="25"/>
      <c r="G29" s="25">
        <v>0</v>
      </c>
      <c r="H29" s="25"/>
      <c r="I29" s="25">
        <v>0</v>
      </c>
      <c r="J29" s="25"/>
      <c r="K29" s="25"/>
      <c r="L29" s="25"/>
      <c r="M29" s="25"/>
      <c r="N29" s="23">
        <f>SUM(D29+F29+H29+J29+L29)</f>
        <v>0</v>
      </c>
      <c r="O29" s="23">
        <f>LARGE((E29,G29,I29,K29,M29),1)+LARGE((E29,G29,I29,K29,M29),2)+LARGE((E29,G29,I29,K29,M29),3)</f>
        <v>0</v>
      </c>
    </row>
    <row r="30" spans="1:15" ht="13.5" customHeight="1" x14ac:dyDescent="0.2">
      <c r="A30" s="30" t="s">
        <v>66</v>
      </c>
      <c r="B30" s="24" t="s">
        <v>109</v>
      </c>
      <c r="C30" s="31" t="s">
        <v>44</v>
      </c>
      <c r="D30" s="25"/>
      <c r="E30" s="25">
        <v>0</v>
      </c>
      <c r="F30" s="25"/>
      <c r="G30" s="25">
        <v>0</v>
      </c>
      <c r="H30" s="25"/>
      <c r="I30" s="25">
        <v>0</v>
      </c>
      <c r="J30" s="25"/>
      <c r="K30" s="25"/>
      <c r="L30" s="25"/>
      <c r="M30" s="25"/>
      <c r="N30" s="23">
        <f>SUM(D30+F30+H30+J30+L30)</f>
        <v>0</v>
      </c>
      <c r="O30" s="23">
        <f>LARGE((E30,G30,I30,K30,M30),1)+LARGE((E30,G30,I30,K30,M30),2)+LARGE((E30,G30,I30,K30,M30),3)</f>
        <v>0</v>
      </c>
    </row>
    <row r="31" spans="1:15" ht="13.5" customHeight="1" x14ac:dyDescent="0.2">
      <c r="A31" s="30" t="s">
        <v>67</v>
      </c>
      <c r="B31" s="24" t="s">
        <v>46</v>
      </c>
      <c r="C31" s="31" t="s">
        <v>47</v>
      </c>
      <c r="D31" s="25"/>
      <c r="E31" s="25">
        <v>0</v>
      </c>
      <c r="F31" s="25"/>
      <c r="G31" s="25">
        <v>0</v>
      </c>
      <c r="H31" s="25"/>
      <c r="I31" s="25">
        <v>0</v>
      </c>
      <c r="J31" s="25"/>
      <c r="K31" s="25"/>
      <c r="L31" s="25"/>
      <c r="M31" s="25"/>
      <c r="N31" s="23">
        <f>SUM(D31+F31+H31+J31+L31)</f>
        <v>0</v>
      </c>
      <c r="O31" s="23">
        <f>LARGE((E31,G31,I31,K31,M31),1)+LARGE((E31,G31,I31,K31,M31),2)+LARGE((E31,G31,I31,K31,M31),3)</f>
        <v>0</v>
      </c>
    </row>
    <row r="32" spans="1:15" ht="12.75" customHeight="1" x14ac:dyDescent="0.2">
      <c r="A32" s="30" t="s">
        <v>138</v>
      </c>
      <c r="B32" s="24" t="s">
        <v>54</v>
      </c>
      <c r="C32" s="31" t="s">
        <v>47</v>
      </c>
      <c r="D32" s="25"/>
      <c r="E32" s="25">
        <v>0</v>
      </c>
      <c r="F32" s="25"/>
      <c r="G32" s="25">
        <v>0</v>
      </c>
      <c r="H32" s="25"/>
      <c r="I32" s="25">
        <v>0</v>
      </c>
      <c r="J32" s="25"/>
      <c r="K32" s="25"/>
      <c r="L32" s="25"/>
      <c r="M32" s="25"/>
      <c r="N32" s="23">
        <f>SUM(D32+F32+H32+J32+L32)</f>
        <v>0</v>
      </c>
      <c r="O32" s="23">
        <f>LARGE((E32,G32,I32,K32,M32),1)+LARGE((E32,G32,I32,K32,M32),2)+LARGE((E32,G32,I32,K32,M32),3)</f>
        <v>0</v>
      </c>
    </row>
    <row r="33" spans="1:15" ht="12.75" customHeight="1" x14ac:dyDescent="0.2">
      <c r="A33" s="30"/>
      <c r="B33" s="12"/>
      <c r="C33" s="12"/>
      <c r="D33" s="11">
        <f>SUM(D4:D32)</f>
        <v>8844</v>
      </c>
      <c r="E33" s="11"/>
      <c r="F33" s="11">
        <f>SUM(F4:F32)</f>
        <v>6174</v>
      </c>
      <c r="G33" s="11"/>
      <c r="H33" s="11">
        <f>SUM(H4:H32)</f>
        <v>4052</v>
      </c>
      <c r="I33" s="11"/>
      <c r="J33" s="11">
        <f>SUM(J4:J32)</f>
        <v>5278</v>
      </c>
      <c r="K33" s="11"/>
      <c r="L33" s="11">
        <f>SUM(L4:L32)</f>
        <v>19884</v>
      </c>
      <c r="O33" s="3"/>
    </row>
    <row r="34" spans="1:15" ht="17.25" customHeight="1" x14ac:dyDescent="0.2">
      <c r="A34" s="12"/>
      <c r="B34" s="12"/>
      <c r="C34" s="1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4"/>
    </row>
    <row r="35" spans="1:15" x14ac:dyDescent="0.2">
      <c r="A35" s="11"/>
      <c r="B35" s="12" t="s">
        <v>68</v>
      </c>
      <c r="C35" s="13"/>
      <c r="H35" s="14"/>
      <c r="I35" s="14"/>
      <c r="J35" s="14"/>
      <c r="K35" s="14"/>
      <c r="L35" s="14"/>
      <c r="M35" s="14"/>
      <c r="N35" s="14"/>
      <c r="O35" s="14"/>
    </row>
    <row r="36" spans="1:15" x14ac:dyDescent="0.2">
      <c r="A36" s="11"/>
      <c r="L36" s="14"/>
      <c r="O36" s="2"/>
    </row>
    <row r="37" spans="1:15" x14ac:dyDescent="0.2">
      <c r="L37" s="14"/>
    </row>
  </sheetData>
  <sortState xmlns:xlrd2="http://schemas.microsoft.com/office/spreadsheetml/2017/richdata2" ref="B4:O32">
    <sortCondition descending="1" ref="O4:O32"/>
  </sortState>
  <mergeCells count="6">
    <mergeCell ref="L2:M2"/>
    <mergeCell ref="A1:O1"/>
    <mergeCell ref="D2:E2"/>
    <mergeCell ref="F2:G2"/>
    <mergeCell ref="H2:I2"/>
    <mergeCell ref="J2:K2"/>
  </mergeCells>
  <printOptions gridLines="1"/>
  <pageMargins left="0.75" right="0.75" top="1" bottom="1" header="0.51180555555555562" footer="0.51180555555555562"/>
  <pageSetup paperSize="9" scale="8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5"/>
  <sheetViews>
    <sheetView topLeftCell="A3" zoomScale="90" zoomScaleNormal="90" workbookViewId="0">
      <selection activeCell="Q39" sqref="Q39"/>
    </sheetView>
  </sheetViews>
  <sheetFormatPr defaultRowHeight="12.75" x14ac:dyDescent="0.2"/>
  <cols>
    <col min="1" max="1" width="3.140625" customWidth="1"/>
    <col min="2" max="2" width="22" style="1" customWidth="1"/>
    <col min="3" max="3" width="9.42578125" customWidth="1"/>
    <col min="4" max="13" width="9.42578125" style="2" customWidth="1"/>
    <col min="14" max="14" width="11.42578125" style="2" customWidth="1"/>
    <col min="15" max="15" width="13.42578125" style="2" customWidth="1"/>
  </cols>
  <sheetData>
    <row r="1" spans="1:16" ht="41.25" customHeight="1" x14ac:dyDescent="0.2">
      <c r="A1" s="42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"/>
    </row>
    <row r="2" spans="1:16" x14ac:dyDescent="0.2">
      <c r="A2" s="24"/>
      <c r="B2" s="24"/>
      <c r="C2" s="24"/>
      <c r="D2" s="43" t="s">
        <v>117</v>
      </c>
      <c r="E2" s="44"/>
      <c r="F2" s="43" t="s">
        <v>118</v>
      </c>
      <c r="G2" s="44"/>
      <c r="H2" s="43" t="s">
        <v>119</v>
      </c>
      <c r="I2" s="44"/>
      <c r="J2" s="43" t="s">
        <v>120</v>
      </c>
      <c r="K2" s="44"/>
      <c r="L2" s="43" t="s">
        <v>121</v>
      </c>
      <c r="M2" s="44"/>
      <c r="N2" s="25"/>
      <c r="O2" s="23"/>
      <c r="P2" s="3"/>
    </row>
    <row r="3" spans="1:16" ht="45" customHeight="1" x14ac:dyDescent="0.2">
      <c r="A3" s="4"/>
      <c r="B3" s="26" t="s">
        <v>69</v>
      </c>
      <c r="C3" s="27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9" t="s">
        <v>12</v>
      </c>
      <c r="O3" s="29" t="s">
        <v>70</v>
      </c>
      <c r="P3" s="3"/>
    </row>
    <row r="4" spans="1:16" x14ac:dyDescent="0.2">
      <c r="A4" s="32">
        <v>1</v>
      </c>
      <c r="B4" s="24" t="s">
        <v>72</v>
      </c>
      <c r="C4" s="31" t="s">
        <v>20</v>
      </c>
      <c r="D4" s="25">
        <v>3437</v>
      </c>
      <c r="E4" s="25">
        <v>15</v>
      </c>
      <c r="F4" s="25">
        <v>1432</v>
      </c>
      <c r="G4" s="25">
        <v>15</v>
      </c>
      <c r="H4" s="25">
        <v>434</v>
      </c>
      <c r="I4" s="25">
        <v>11</v>
      </c>
      <c r="J4" s="25">
        <v>792</v>
      </c>
      <c r="K4" s="25">
        <v>14</v>
      </c>
      <c r="L4" s="25">
        <v>1895</v>
      </c>
      <c r="M4" s="25">
        <v>6</v>
      </c>
      <c r="N4" s="23">
        <f>SUM(D4+F4+H4+J4+L4)</f>
        <v>7990</v>
      </c>
      <c r="O4" s="23">
        <f>LARGE((E4,G4,I4,K4,M4),1)+LARGE((E4,G4,I4,K4,M4),2)+LARGE((E4,G4,I4,K4,M4),3)</f>
        <v>44</v>
      </c>
    </row>
    <row r="5" spans="1:16" x14ac:dyDescent="0.2">
      <c r="A5" s="32">
        <v>2</v>
      </c>
      <c r="B5" s="24" t="s">
        <v>74</v>
      </c>
      <c r="C5" s="31" t="s">
        <v>17</v>
      </c>
      <c r="D5" s="25">
        <v>1431</v>
      </c>
      <c r="E5" s="25">
        <v>10</v>
      </c>
      <c r="F5" s="25">
        <v>1123</v>
      </c>
      <c r="G5" s="25">
        <v>13</v>
      </c>
      <c r="H5" s="25">
        <v>474</v>
      </c>
      <c r="I5" s="25">
        <v>12</v>
      </c>
      <c r="J5" s="25">
        <v>757</v>
      </c>
      <c r="K5" s="25">
        <v>13</v>
      </c>
      <c r="L5" s="25">
        <v>3173</v>
      </c>
      <c r="M5" s="25">
        <v>14</v>
      </c>
      <c r="N5" s="23">
        <f>SUM(D5+F5+H5+J5+L5)</f>
        <v>6958</v>
      </c>
      <c r="O5" s="23">
        <f>LARGE((E5,G5,I5,K5,M5),1)+LARGE((E5,G5,I5,K5,M5),2)+LARGE((E5,G5,I5,K5,M5),3)</f>
        <v>40</v>
      </c>
    </row>
    <row r="6" spans="1:16" x14ac:dyDescent="0.2">
      <c r="A6" s="32">
        <v>3</v>
      </c>
      <c r="B6" s="24" t="s">
        <v>96</v>
      </c>
      <c r="C6" s="31" t="s">
        <v>39</v>
      </c>
      <c r="D6" s="25">
        <v>1742</v>
      </c>
      <c r="E6" s="25">
        <v>14</v>
      </c>
      <c r="F6" s="25">
        <v>594</v>
      </c>
      <c r="G6" s="25">
        <v>8</v>
      </c>
      <c r="H6" s="25">
        <v>303</v>
      </c>
      <c r="I6" s="25">
        <v>5</v>
      </c>
      <c r="J6" s="25">
        <v>810</v>
      </c>
      <c r="K6" s="25">
        <v>15</v>
      </c>
      <c r="L6" s="25">
        <v>1363</v>
      </c>
      <c r="M6" s="25">
        <v>0</v>
      </c>
      <c r="N6" s="23">
        <f>SUM(D6+F6+H6+J6+L6)</f>
        <v>4812</v>
      </c>
      <c r="O6" s="23">
        <f>LARGE((E6,G6,I6,K6,M6),1)+LARGE((E6,G6,I6,K6,M6),2)+LARGE((E6,G6,I6,K6,M6),3)</f>
        <v>37</v>
      </c>
    </row>
    <row r="7" spans="1:16" x14ac:dyDescent="0.2">
      <c r="A7" s="32">
        <v>4</v>
      </c>
      <c r="B7" s="24" t="s">
        <v>73</v>
      </c>
      <c r="C7" s="31" t="s">
        <v>39</v>
      </c>
      <c r="D7" s="25">
        <v>1266</v>
      </c>
      <c r="E7" s="25">
        <v>6</v>
      </c>
      <c r="F7" s="25">
        <v>798</v>
      </c>
      <c r="G7" s="25">
        <v>11</v>
      </c>
      <c r="H7" s="25">
        <v>702</v>
      </c>
      <c r="I7" s="25">
        <v>13</v>
      </c>
      <c r="J7" s="25">
        <v>746</v>
      </c>
      <c r="K7" s="25">
        <v>12</v>
      </c>
      <c r="L7" s="25">
        <v>2072</v>
      </c>
      <c r="M7" s="25">
        <v>8</v>
      </c>
      <c r="N7" s="23">
        <f>SUM(D7+F7+H7+J7+L7)</f>
        <v>5584</v>
      </c>
      <c r="O7" s="23">
        <f>LARGE((E7,G7,I7,K7,M7),1)+LARGE((E7,G7,I7,K7,M7),2)+LARGE((E7,G7,I7,K7,M7),3)</f>
        <v>36</v>
      </c>
    </row>
    <row r="8" spans="1:16" x14ac:dyDescent="0.2">
      <c r="A8" s="32">
        <v>5</v>
      </c>
      <c r="B8" s="24" t="s">
        <v>79</v>
      </c>
      <c r="C8" s="31" t="s">
        <v>44</v>
      </c>
      <c r="D8" s="25">
        <v>1735</v>
      </c>
      <c r="E8" s="25">
        <v>13</v>
      </c>
      <c r="F8" s="25">
        <v>217</v>
      </c>
      <c r="G8" s="25">
        <v>0</v>
      </c>
      <c r="H8" s="25">
        <v>1095</v>
      </c>
      <c r="I8" s="25">
        <v>15</v>
      </c>
      <c r="J8" s="25">
        <v>253</v>
      </c>
      <c r="K8" s="25">
        <v>4</v>
      </c>
      <c r="L8" s="25">
        <v>1674</v>
      </c>
      <c r="M8" s="25">
        <v>5</v>
      </c>
      <c r="N8" s="23">
        <f>SUM(D8+F8+H8+J8+L8)</f>
        <v>4974</v>
      </c>
      <c r="O8" s="23">
        <f>LARGE((E8,G8,I8,K8,M8),1)+LARGE((E8,G8,I8,K8,M8),2)+LARGE((E8,G8,I8,K8,M8),3)</f>
        <v>33</v>
      </c>
    </row>
    <row r="9" spans="1:16" x14ac:dyDescent="0.2">
      <c r="A9" s="32">
        <v>6</v>
      </c>
      <c r="B9" s="24" t="s">
        <v>91</v>
      </c>
      <c r="C9" s="31" t="s">
        <v>20</v>
      </c>
      <c r="D9" s="25">
        <v>1267</v>
      </c>
      <c r="E9" s="25">
        <v>7</v>
      </c>
      <c r="F9" s="25">
        <v>781</v>
      </c>
      <c r="G9" s="25">
        <v>10</v>
      </c>
      <c r="H9" s="25">
        <v>780</v>
      </c>
      <c r="I9" s="25">
        <v>14</v>
      </c>
      <c r="J9" s="25">
        <v>377</v>
      </c>
      <c r="K9" s="25">
        <v>6</v>
      </c>
      <c r="L9" s="25"/>
      <c r="M9" s="25"/>
      <c r="N9" s="23">
        <f>SUM(D9+F9+H9+J9+L9)</f>
        <v>3205</v>
      </c>
      <c r="O9" s="23">
        <f>LARGE((E9,G9,I9,K9,M9),1)+LARGE((E9,G9,I9,K9,M9),2)+LARGE((E9,G9,I9,K9,M9),3)</f>
        <v>31</v>
      </c>
    </row>
    <row r="10" spans="1:16" x14ac:dyDescent="0.2">
      <c r="A10" s="32">
        <v>7</v>
      </c>
      <c r="B10" s="24" t="s">
        <v>71</v>
      </c>
      <c r="C10" s="31" t="s">
        <v>44</v>
      </c>
      <c r="D10" s="25">
        <v>1055</v>
      </c>
      <c r="E10" s="25">
        <v>2</v>
      </c>
      <c r="F10" s="25">
        <v>1126</v>
      </c>
      <c r="G10" s="25">
        <v>14</v>
      </c>
      <c r="H10" s="25">
        <v>319</v>
      </c>
      <c r="I10" s="25">
        <v>7</v>
      </c>
      <c r="J10" s="25">
        <v>206</v>
      </c>
      <c r="K10" s="25">
        <v>3</v>
      </c>
      <c r="L10" s="25">
        <v>1640</v>
      </c>
      <c r="M10" s="25">
        <v>4</v>
      </c>
      <c r="N10" s="23">
        <f>SUM(D10+F10+H10+J10+L10)</f>
        <v>4346</v>
      </c>
      <c r="O10" s="23">
        <f>LARGE((E10,G10,I10,K10,M10),1)+LARGE((E10,G10,I10,K10,M10),2)+LARGE((E10,G10,I10,K10,M10),3)</f>
        <v>25</v>
      </c>
    </row>
    <row r="11" spans="1:16" x14ac:dyDescent="0.2">
      <c r="A11" s="32">
        <v>8</v>
      </c>
      <c r="B11" s="24" t="s">
        <v>94</v>
      </c>
      <c r="C11" s="31" t="s">
        <v>95</v>
      </c>
      <c r="D11" s="25">
        <v>1220</v>
      </c>
      <c r="E11" s="25">
        <v>5</v>
      </c>
      <c r="F11" s="25">
        <v>629</v>
      </c>
      <c r="G11" s="25">
        <v>9</v>
      </c>
      <c r="H11" s="25">
        <v>385</v>
      </c>
      <c r="I11" s="25">
        <v>8</v>
      </c>
      <c r="J11" s="25"/>
      <c r="K11" s="25"/>
      <c r="L11" s="25">
        <v>2052</v>
      </c>
      <c r="M11" s="25">
        <v>7</v>
      </c>
      <c r="N11" s="23">
        <f>SUM(D11+F11+H11+J11+L11)</f>
        <v>4286</v>
      </c>
      <c r="O11" s="23">
        <f>LARGE((E11,G11,I11,K11,M11),1)+LARGE((E11,G11,I11,K11,M11),2)+LARGE((E11,G11,I11,K11,M11),3)</f>
        <v>24</v>
      </c>
    </row>
    <row r="12" spans="1:16" x14ac:dyDescent="0.2">
      <c r="A12" s="32">
        <v>9</v>
      </c>
      <c r="B12" s="24" t="s">
        <v>93</v>
      </c>
      <c r="C12" s="31" t="s">
        <v>17</v>
      </c>
      <c r="D12" s="25">
        <v>1622</v>
      </c>
      <c r="E12" s="25">
        <v>12</v>
      </c>
      <c r="F12" s="25"/>
      <c r="G12" s="25">
        <v>0</v>
      </c>
      <c r="H12" s="25"/>
      <c r="I12" s="25">
        <v>0</v>
      </c>
      <c r="J12" s="25"/>
      <c r="K12" s="25"/>
      <c r="L12" s="25">
        <v>2128</v>
      </c>
      <c r="M12" s="25">
        <v>11</v>
      </c>
      <c r="N12" s="23">
        <f>SUM(D12+F12+H12+J12+L12)</f>
        <v>3750</v>
      </c>
      <c r="O12" s="23">
        <f>LARGE((E12,G12,I12,K12,M12),1)+LARGE((E12,G12,I12,K12,M12),2)+LARGE((E12,G12,I12,K12,M12),3)</f>
        <v>23</v>
      </c>
    </row>
    <row r="13" spans="1:16" x14ac:dyDescent="0.2">
      <c r="A13" s="32">
        <v>10</v>
      </c>
      <c r="B13" s="24" t="s">
        <v>78</v>
      </c>
      <c r="C13" s="31" t="s">
        <v>34</v>
      </c>
      <c r="D13" s="15">
        <v>1071</v>
      </c>
      <c r="E13" s="25">
        <v>3</v>
      </c>
      <c r="F13" s="25">
        <v>577</v>
      </c>
      <c r="G13" s="25">
        <v>7</v>
      </c>
      <c r="H13" s="25"/>
      <c r="I13" s="25">
        <v>0</v>
      </c>
      <c r="J13" s="25"/>
      <c r="K13" s="25"/>
      <c r="L13" s="25">
        <v>2117</v>
      </c>
      <c r="M13" s="25">
        <v>10</v>
      </c>
      <c r="N13" s="23">
        <f>SUM(D13+F13+H13+J13+L13)</f>
        <v>3765</v>
      </c>
      <c r="O13" s="23">
        <f>LARGE((E13,G13,I13,K13,M13),1)+LARGE((E13,G13,I13,K13,M13),2)+LARGE((E13,G13,I13,K13,M13),3)</f>
        <v>20</v>
      </c>
    </row>
    <row r="14" spans="1:16" x14ac:dyDescent="0.2">
      <c r="A14" s="32">
        <v>11</v>
      </c>
      <c r="B14" s="24" t="s">
        <v>80</v>
      </c>
      <c r="C14" s="31" t="s">
        <v>20</v>
      </c>
      <c r="D14" s="25"/>
      <c r="E14" s="25">
        <v>0</v>
      </c>
      <c r="F14" s="25"/>
      <c r="G14" s="25">
        <v>0</v>
      </c>
      <c r="H14" s="25">
        <v>401</v>
      </c>
      <c r="I14" s="25">
        <v>9</v>
      </c>
      <c r="J14" s="25">
        <v>517</v>
      </c>
      <c r="K14" s="25">
        <v>10</v>
      </c>
      <c r="L14" s="25"/>
      <c r="M14" s="25"/>
      <c r="N14" s="23">
        <f>SUM(D14+F14+H14+J14+L14)</f>
        <v>918</v>
      </c>
      <c r="O14" s="23">
        <f>LARGE((E14,G14,I14,K14,M14),1)+LARGE((E14,G14,I14,K14,M14),2)+LARGE((E14,G14,I14,K14,M14),3)</f>
        <v>19</v>
      </c>
    </row>
    <row r="15" spans="1:16" x14ac:dyDescent="0.2">
      <c r="A15" s="32">
        <v>12</v>
      </c>
      <c r="B15" s="24" t="s">
        <v>104</v>
      </c>
      <c r="C15" s="31" t="s">
        <v>101</v>
      </c>
      <c r="D15" s="25">
        <v>536</v>
      </c>
      <c r="E15" s="25">
        <v>0</v>
      </c>
      <c r="F15" s="25">
        <v>407</v>
      </c>
      <c r="G15" s="25">
        <v>3</v>
      </c>
      <c r="H15" s="25">
        <v>251</v>
      </c>
      <c r="I15" s="25">
        <v>4</v>
      </c>
      <c r="J15" s="25"/>
      <c r="K15" s="25"/>
      <c r="L15" s="25">
        <v>2278</v>
      </c>
      <c r="M15" s="25">
        <v>12</v>
      </c>
      <c r="N15" s="23">
        <f>SUM(D15+F15+H15+J15+L15)</f>
        <v>3472</v>
      </c>
      <c r="O15" s="23">
        <f>LARGE((E15,G15,I15,K15,M15),1)+LARGE((E15,G15,I15,K15,M15),2)+LARGE((E15,G15,I15,K15,M15),3)</f>
        <v>19</v>
      </c>
    </row>
    <row r="16" spans="1:16" x14ac:dyDescent="0.2">
      <c r="A16" s="32">
        <v>12</v>
      </c>
      <c r="B16" s="24" t="s">
        <v>75</v>
      </c>
      <c r="C16" s="31" t="s">
        <v>20</v>
      </c>
      <c r="D16" s="25">
        <v>1594</v>
      </c>
      <c r="E16" s="25">
        <v>11</v>
      </c>
      <c r="F16" s="25">
        <v>575</v>
      </c>
      <c r="G16" s="25">
        <v>6</v>
      </c>
      <c r="H16" s="25">
        <v>165</v>
      </c>
      <c r="I16" s="25">
        <v>0</v>
      </c>
      <c r="J16" s="25"/>
      <c r="K16" s="25"/>
      <c r="L16" s="25"/>
      <c r="M16" s="25"/>
      <c r="N16" s="23">
        <f>SUM(D16+F16+H16+J16+L16)</f>
        <v>2334</v>
      </c>
      <c r="O16" s="23">
        <f>LARGE((E16,G16,I16,K16,M16),1)+LARGE((E16,G16,I16,K16,M16),2)+LARGE((E16,G16,I16,K16,M16),3)</f>
        <v>17</v>
      </c>
    </row>
    <row r="17" spans="1:15" x14ac:dyDescent="0.2">
      <c r="A17" s="32">
        <v>14</v>
      </c>
      <c r="B17" s="24" t="s">
        <v>124</v>
      </c>
      <c r="C17" s="31" t="s">
        <v>17</v>
      </c>
      <c r="D17" s="25">
        <v>1106</v>
      </c>
      <c r="E17" s="25">
        <v>4</v>
      </c>
      <c r="F17" s="25"/>
      <c r="G17" s="25">
        <v>0</v>
      </c>
      <c r="H17" s="25"/>
      <c r="I17" s="25">
        <v>0</v>
      </c>
      <c r="J17" s="25"/>
      <c r="K17" s="25"/>
      <c r="L17" s="25">
        <v>2888</v>
      </c>
      <c r="M17" s="25">
        <v>13</v>
      </c>
      <c r="N17" s="23">
        <f>SUM(D17+F17+H17+J17+L17)</f>
        <v>3994</v>
      </c>
      <c r="O17" s="23">
        <f>LARGE((E17,G17,I17,K17,M17),1)+LARGE((E17,G17,I17,K17,M17),2)+LARGE((E17,G17,I17,K17,M17),3)</f>
        <v>17</v>
      </c>
    </row>
    <row r="18" spans="1:15" x14ac:dyDescent="0.2">
      <c r="A18" s="32">
        <v>15</v>
      </c>
      <c r="B18" s="24" t="s">
        <v>88</v>
      </c>
      <c r="C18" s="31" t="s">
        <v>89</v>
      </c>
      <c r="D18" s="25">
        <v>588</v>
      </c>
      <c r="E18" s="25">
        <v>0</v>
      </c>
      <c r="F18" s="25">
        <v>1036</v>
      </c>
      <c r="G18" s="25">
        <v>12</v>
      </c>
      <c r="H18" s="25">
        <v>209</v>
      </c>
      <c r="I18" s="25">
        <v>2</v>
      </c>
      <c r="J18" s="25">
        <v>177</v>
      </c>
      <c r="K18" s="25">
        <v>2</v>
      </c>
      <c r="L18" s="25"/>
      <c r="M18" s="25"/>
      <c r="N18" s="23">
        <f>SUM(D18+F18+H18+J18+L18)</f>
        <v>2010</v>
      </c>
      <c r="O18" s="23">
        <f>LARGE((E18,G18,I18,K18,M18),1)+LARGE((E18,G18,I18,K18,M18),2)+LARGE((E18,G18,I18,K18,M18),3)</f>
        <v>16</v>
      </c>
    </row>
    <row r="19" spans="1:15" x14ac:dyDescent="0.2">
      <c r="A19" s="32">
        <v>16</v>
      </c>
      <c r="B19" s="24" t="s">
        <v>112</v>
      </c>
      <c r="C19" s="31" t="s">
        <v>17</v>
      </c>
      <c r="D19" s="25"/>
      <c r="E19" s="25">
        <v>0</v>
      </c>
      <c r="F19" s="25"/>
      <c r="G19" s="25">
        <v>0</v>
      </c>
      <c r="H19" s="25"/>
      <c r="I19" s="25">
        <v>0</v>
      </c>
      <c r="J19" s="25"/>
      <c r="K19" s="25"/>
      <c r="L19" s="25">
        <v>3340</v>
      </c>
      <c r="M19" s="25">
        <v>15</v>
      </c>
      <c r="N19" s="23">
        <f>SUM(D19+F19+H19+J19+L19)</f>
        <v>3340</v>
      </c>
      <c r="O19" s="23">
        <f>LARGE((E19,G19,I19,K19,M19),1)+LARGE((E19,G19,I19,K19,M19),2)+LARGE((E19,G19,I19,K19,M19),3)</f>
        <v>15</v>
      </c>
    </row>
    <row r="20" spans="1:15" x14ac:dyDescent="0.2">
      <c r="A20" s="32">
        <v>17</v>
      </c>
      <c r="B20" s="24" t="s">
        <v>77</v>
      </c>
      <c r="C20" s="31" t="s">
        <v>20</v>
      </c>
      <c r="D20" s="25">
        <v>1273</v>
      </c>
      <c r="E20" s="25">
        <v>8</v>
      </c>
      <c r="F20" s="25">
        <v>462</v>
      </c>
      <c r="G20" s="25">
        <v>5</v>
      </c>
      <c r="H20" s="25"/>
      <c r="I20" s="25">
        <v>0</v>
      </c>
      <c r="J20" s="25"/>
      <c r="K20" s="25"/>
      <c r="L20" s="25"/>
      <c r="M20" s="25"/>
      <c r="N20" s="23">
        <f>SUM(D20+F20+H20+J20+L20)</f>
        <v>1735</v>
      </c>
      <c r="O20" s="23">
        <f>LARGE((E20,G20,I20,K20,M20),1)+LARGE((E20,G20,I20,K20,M20),2)+LARGE((E20,G20,I20,K20,M20),3)</f>
        <v>13</v>
      </c>
    </row>
    <row r="21" spans="1:15" x14ac:dyDescent="0.2">
      <c r="A21" s="32">
        <v>18</v>
      </c>
      <c r="B21" s="24" t="s">
        <v>126</v>
      </c>
      <c r="C21" s="31" t="s">
        <v>127</v>
      </c>
      <c r="D21" s="25">
        <v>605</v>
      </c>
      <c r="E21" s="25">
        <v>0</v>
      </c>
      <c r="F21" s="25"/>
      <c r="G21" s="25">
        <v>0</v>
      </c>
      <c r="H21" s="25"/>
      <c r="I21" s="25">
        <v>0</v>
      </c>
      <c r="J21" s="25">
        <v>708</v>
      </c>
      <c r="K21" s="25">
        <v>11</v>
      </c>
      <c r="L21" s="25"/>
      <c r="M21" s="25"/>
      <c r="N21" s="23">
        <f>SUM(D21+F21+H21+J21+L21)</f>
        <v>1313</v>
      </c>
      <c r="O21" s="23">
        <f>LARGE((E21,G21,I21,K21,M21),1)+LARGE((E21,G21,I21,K21,M21),2)+LARGE((E21,G21,I21,K21,M21),3)</f>
        <v>11</v>
      </c>
    </row>
    <row r="22" spans="1:15" x14ac:dyDescent="0.2">
      <c r="A22" s="32">
        <v>19</v>
      </c>
      <c r="B22" s="24" t="s">
        <v>132</v>
      </c>
      <c r="C22" s="31" t="s">
        <v>123</v>
      </c>
      <c r="D22" s="25"/>
      <c r="E22" s="25">
        <v>0</v>
      </c>
      <c r="F22" s="25"/>
      <c r="G22" s="25">
        <v>0</v>
      </c>
      <c r="H22" s="25">
        <v>417</v>
      </c>
      <c r="I22" s="25">
        <v>10</v>
      </c>
      <c r="J22" s="25"/>
      <c r="K22" s="25"/>
      <c r="L22" s="25"/>
      <c r="M22" s="25"/>
      <c r="N22" s="23">
        <f>SUM(D22+F22+H22+J22+L22)</f>
        <v>417</v>
      </c>
      <c r="O22" s="23">
        <f>LARGE((E22,G22,I22,K22,M22),1)+LARGE((E22,G22,I22,K22,M22),2)+LARGE((E22,G22,I22,K22,M22),3)</f>
        <v>10</v>
      </c>
    </row>
    <row r="23" spans="1:15" x14ac:dyDescent="0.2">
      <c r="A23" s="32">
        <v>20</v>
      </c>
      <c r="B23" s="24" t="s">
        <v>92</v>
      </c>
      <c r="C23" s="31" t="s">
        <v>39</v>
      </c>
      <c r="D23" s="25"/>
      <c r="E23" s="25">
        <v>0</v>
      </c>
      <c r="F23" s="25"/>
      <c r="G23" s="25">
        <v>0</v>
      </c>
      <c r="H23" s="25">
        <v>224</v>
      </c>
      <c r="I23" s="25">
        <v>3</v>
      </c>
      <c r="J23" s="25">
        <v>397</v>
      </c>
      <c r="K23" s="25">
        <v>7</v>
      </c>
      <c r="L23" s="25"/>
      <c r="M23" s="25"/>
      <c r="N23" s="23">
        <f>SUM(D23+F23+H23+J23+L23)</f>
        <v>621</v>
      </c>
      <c r="O23" s="23">
        <f>LARGE((E23,G23,I23,K23,M23),1)+LARGE((E23,G23,I23,K23,M23),2)+LARGE((E23,G23,I23,K23,M23),3)</f>
        <v>10</v>
      </c>
    </row>
    <row r="24" spans="1:15" x14ac:dyDescent="0.2">
      <c r="A24" s="32">
        <v>21</v>
      </c>
      <c r="B24" s="24" t="s">
        <v>82</v>
      </c>
      <c r="C24" s="31" t="s">
        <v>17</v>
      </c>
      <c r="D24" s="25">
        <v>1285</v>
      </c>
      <c r="E24" s="25">
        <v>9</v>
      </c>
      <c r="F24" s="25"/>
      <c r="G24" s="25">
        <v>0</v>
      </c>
      <c r="H24" s="25"/>
      <c r="I24" s="25">
        <v>0</v>
      </c>
      <c r="J24" s="25"/>
      <c r="K24" s="25"/>
      <c r="L24" s="25"/>
      <c r="M24" s="25"/>
      <c r="N24" s="23">
        <f>SUM(D24+F24+H24+J24+L24)</f>
        <v>1285</v>
      </c>
      <c r="O24" s="23">
        <f>LARGE((E24,G24,I24,K24,M24),1)+LARGE((E24,G24,I24,K24,M24),2)+LARGE((E24,G24,I24,K24,M24),3)</f>
        <v>9</v>
      </c>
    </row>
    <row r="25" spans="1:15" x14ac:dyDescent="0.2">
      <c r="A25" s="32">
        <v>22</v>
      </c>
      <c r="B25" s="24" t="s">
        <v>103</v>
      </c>
      <c r="C25" s="31" t="s">
        <v>20</v>
      </c>
      <c r="D25" s="25"/>
      <c r="E25" s="25">
        <v>0</v>
      </c>
      <c r="F25" s="25">
        <v>186</v>
      </c>
      <c r="G25" s="25">
        <v>0</v>
      </c>
      <c r="H25" s="25">
        <v>0</v>
      </c>
      <c r="I25" s="25">
        <v>0</v>
      </c>
      <c r="J25" s="25">
        <v>510</v>
      </c>
      <c r="K25" s="25">
        <v>9</v>
      </c>
      <c r="L25" s="25"/>
      <c r="M25" s="25"/>
      <c r="N25" s="23">
        <f>SUM(D25+F25+H25+J25+L25)</f>
        <v>696</v>
      </c>
      <c r="O25" s="23">
        <f>LARGE((E25,G25,I25,K25,M25),1)+LARGE((E25,G25,I25,K25,M25),2)+LARGE((E25,G25,I25,K25,M25),3)</f>
        <v>9</v>
      </c>
    </row>
    <row r="26" spans="1:15" x14ac:dyDescent="0.2">
      <c r="A26" s="32">
        <v>23</v>
      </c>
      <c r="B26" s="24" t="s">
        <v>105</v>
      </c>
      <c r="C26" s="31" t="s">
        <v>101</v>
      </c>
      <c r="D26" s="25">
        <v>490</v>
      </c>
      <c r="E26" s="25">
        <v>0</v>
      </c>
      <c r="F26" s="25">
        <v>237</v>
      </c>
      <c r="G26" s="25">
        <v>0</v>
      </c>
      <c r="H26" s="25"/>
      <c r="I26" s="25">
        <v>0</v>
      </c>
      <c r="J26" s="25"/>
      <c r="K26" s="25"/>
      <c r="L26" s="25">
        <v>2113</v>
      </c>
      <c r="M26" s="25">
        <v>9</v>
      </c>
      <c r="N26" s="23">
        <f>SUM(D26+F26+H26+J26+L26)</f>
        <v>2840</v>
      </c>
      <c r="O26" s="23">
        <f>LARGE((E26,G26,I26,K26,M26),1)+LARGE((E26,G26,I26,K26,M26),2)+LARGE((E26,G26,I26,K26,M26),3)</f>
        <v>9</v>
      </c>
    </row>
    <row r="27" spans="1:15" x14ac:dyDescent="0.2">
      <c r="A27" s="32">
        <v>24</v>
      </c>
      <c r="B27" s="24" t="s">
        <v>86</v>
      </c>
      <c r="C27" s="31" t="s">
        <v>20</v>
      </c>
      <c r="D27" s="25"/>
      <c r="E27" s="25">
        <v>0</v>
      </c>
      <c r="F27" s="25"/>
      <c r="G27" s="25">
        <v>0</v>
      </c>
      <c r="H27" s="25">
        <v>0</v>
      </c>
      <c r="I27" s="25">
        <v>0</v>
      </c>
      <c r="J27" s="25">
        <v>431</v>
      </c>
      <c r="K27" s="25">
        <v>8</v>
      </c>
      <c r="L27" s="25"/>
      <c r="M27" s="25"/>
      <c r="N27" s="23">
        <f>SUM(D27+F27+H27+J27+L27)</f>
        <v>431</v>
      </c>
      <c r="O27" s="23">
        <f>LARGE((E27,G27,I27,K27,M27),1)+LARGE((E27,G27,I27,K27,M27),2)+LARGE((E27,G27,I27,K27,M27),3)</f>
        <v>8</v>
      </c>
    </row>
    <row r="28" spans="1:15" x14ac:dyDescent="0.2">
      <c r="A28" s="32">
        <v>25</v>
      </c>
      <c r="B28" s="24" t="s">
        <v>87</v>
      </c>
      <c r="C28" s="31" t="s">
        <v>44</v>
      </c>
      <c r="D28" s="25">
        <v>1035</v>
      </c>
      <c r="E28" s="25">
        <v>1</v>
      </c>
      <c r="F28" s="25">
        <v>316</v>
      </c>
      <c r="G28" s="25">
        <v>1</v>
      </c>
      <c r="H28" s="25"/>
      <c r="I28" s="25">
        <v>0</v>
      </c>
      <c r="J28" s="25">
        <v>304</v>
      </c>
      <c r="K28" s="25">
        <v>5</v>
      </c>
      <c r="L28" s="25"/>
      <c r="M28" s="25"/>
      <c r="N28" s="23">
        <f>SUM(D28+F28+H28+J28+L28)</f>
        <v>1655</v>
      </c>
      <c r="O28" s="23">
        <f>LARGE((E28,G28,I28,K28,M28),1)+LARGE((E28,G28,I28,K28,M28),2)+LARGE((E28,G28,I28,K28,M28),3)</f>
        <v>7</v>
      </c>
    </row>
    <row r="29" spans="1:15" x14ac:dyDescent="0.2">
      <c r="A29" s="32">
        <v>26</v>
      </c>
      <c r="B29" s="24" t="s">
        <v>133</v>
      </c>
      <c r="C29" s="31" t="s">
        <v>20</v>
      </c>
      <c r="D29" s="25"/>
      <c r="E29" s="25">
        <v>0</v>
      </c>
      <c r="F29" s="25"/>
      <c r="G29" s="25">
        <v>0</v>
      </c>
      <c r="H29" s="25">
        <v>311</v>
      </c>
      <c r="I29" s="25">
        <v>6</v>
      </c>
      <c r="J29" s="25"/>
      <c r="K29" s="25"/>
      <c r="L29" s="25"/>
      <c r="M29" s="25"/>
      <c r="N29" s="23">
        <f>SUM(D29+F29+H29+J29+L29)</f>
        <v>311</v>
      </c>
      <c r="O29" s="23">
        <f>LARGE((E29,G29,I29,K29,M29),1)+LARGE((E29,G29,I29,K29,M29),2)+LARGE((E29,G29,I29,K29,M29),3)</f>
        <v>6</v>
      </c>
    </row>
    <row r="30" spans="1:15" x14ac:dyDescent="0.2">
      <c r="A30" s="32">
        <v>27</v>
      </c>
      <c r="B30" s="33" t="s">
        <v>85</v>
      </c>
      <c r="C30" s="34" t="s">
        <v>44</v>
      </c>
      <c r="D30" s="35">
        <v>77</v>
      </c>
      <c r="E30" s="25">
        <v>0</v>
      </c>
      <c r="F30" s="35">
        <v>429</v>
      </c>
      <c r="G30" s="35">
        <v>4</v>
      </c>
      <c r="H30" s="35"/>
      <c r="I30" s="35">
        <v>0</v>
      </c>
      <c r="J30" s="25"/>
      <c r="K30" s="25"/>
      <c r="L30" s="35">
        <v>1444</v>
      </c>
      <c r="M30" s="35">
        <v>2</v>
      </c>
      <c r="N30" s="23">
        <f>SUM(D30+F30+H30+J30+L30)</f>
        <v>1950</v>
      </c>
      <c r="O30" s="23">
        <f>LARGE((E30,G30,I30,K30,M30),1)+LARGE((E30,G30,I30,K30,M30),2)+LARGE((E30,G30,I30,K30,M30),3)</f>
        <v>6</v>
      </c>
    </row>
    <row r="31" spans="1:15" x14ac:dyDescent="0.2">
      <c r="A31" s="32">
        <v>28</v>
      </c>
      <c r="B31" s="16" t="s">
        <v>111</v>
      </c>
      <c r="C31" s="17" t="s">
        <v>34</v>
      </c>
      <c r="D31" s="15">
        <v>358</v>
      </c>
      <c r="E31" s="25">
        <v>0</v>
      </c>
      <c r="F31" s="15"/>
      <c r="G31" s="15">
        <v>0</v>
      </c>
      <c r="H31" s="15"/>
      <c r="I31" s="15">
        <v>0</v>
      </c>
      <c r="J31" s="25"/>
      <c r="K31" s="25"/>
      <c r="L31" s="15">
        <v>1563</v>
      </c>
      <c r="M31" s="15">
        <v>3</v>
      </c>
      <c r="N31" s="23">
        <f>SUM(D31+F31+H31+J31+L31)</f>
        <v>1921</v>
      </c>
      <c r="O31" s="23">
        <f>LARGE((E31,G31,I31,K31,M31),1)+LARGE((E31,G31,I31,K31,M31),2)+LARGE((E31,G31,I31,K31,M31),3)</f>
        <v>3</v>
      </c>
    </row>
    <row r="32" spans="1:15" x14ac:dyDescent="0.2">
      <c r="A32" s="32">
        <v>29</v>
      </c>
      <c r="B32" s="16" t="s">
        <v>100</v>
      </c>
      <c r="C32" s="17" t="s">
        <v>101</v>
      </c>
      <c r="D32" s="15">
        <v>695</v>
      </c>
      <c r="E32" s="15">
        <v>0</v>
      </c>
      <c r="F32" s="15">
        <v>324</v>
      </c>
      <c r="G32" s="15">
        <v>2</v>
      </c>
      <c r="H32" s="15"/>
      <c r="I32" s="15">
        <v>0</v>
      </c>
      <c r="J32" s="25"/>
      <c r="K32" s="25"/>
      <c r="L32" s="15"/>
      <c r="M32" s="15"/>
      <c r="N32" s="23">
        <f>SUM(D32+F32+H32+J32+L32)</f>
        <v>1019</v>
      </c>
      <c r="O32" s="23">
        <f>LARGE((E32,G32,I32,K32,M32),1)+LARGE((E32,G32,I32,K32,M32),2)+LARGE((E32,G32,I32,K32,M32),3)</f>
        <v>2</v>
      </c>
    </row>
    <row r="33" spans="1:15" x14ac:dyDescent="0.2">
      <c r="A33" s="32">
        <v>30</v>
      </c>
      <c r="B33" s="16" t="s">
        <v>81</v>
      </c>
      <c r="C33" s="17" t="s">
        <v>20</v>
      </c>
      <c r="D33" s="15"/>
      <c r="E33" s="15">
        <v>0</v>
      </c>
      <c r="F33" s="15"/>
      <c r="G33" s="15">
        <v>0</v>
      </c>
      <c r="H33" s="15">
        <v>171</v>
      </c>
      <c r="I33" s="15">
        <v>1</v>
      </c>
      <c r="J33" s="15"/>
      <c r="K33" s="15"/>
      <c r="L33" s="15"/>
      <c r="M33" s="15"/>
      <c r="N33" s="23">
        <f>SUM(D33+F33+H33+J33+L33)</f>
        <v>171</v>
      </c>
      <c r="O33" s="23">
        <f>LARGE((E33,G33,I33,K33,M33),1)+LARGE((E33,G33,I33,K33,M33),2)+LARGE((E33,G33,I33,K33,M33),3)</f>
        <v>1</v>
      </c>
    </row>
    <row r="34" spans="1:15" x14ac:dyDescent="0.2">
      <c r="A34" s="32">
        <v>31</v>
      </c>
      <c r="B34" s="16" t="s">
        <v>98</v>
      </c>
      <c r="C34" s="17" t="s">
        <v>17</v>
      </c>
      <c r="D34" s="15">
        <v>873</v>
      </c>
      <c r="E34" s="15">
        <v>0</v>
      </c>
      <c r="F34" s="15"/>
      <c r="G34" s="15">
        <v>0</v>
      </c>
      <c r="H34" s="15"/>
      <c r="I34" s="15">
        <v>0</v>
      </c>
      <c r="J34" s="15"/>
      <c r="K34" s="15"/>
      <c r="L34" s="15">
        <v>1407</v>
      </c>
      <c r="M34" s="15">
        <v>1</v>
      </c>
      <c r="N34" s="23">
        <f>SUM(D34+F34+H34+J34+L34)</f>
        <v>2280</v>
      </c>
      <c r="O34" s="23">
        <f>LARGE((E34,G34,I34,K34,M34),1)+LARGE((E34,G34,I34,K34,M34),2)+LARGE((E34,G34,I34,K34,M34),3)</f>
        <v>1</v>
      </c>
    </row>
    <row r="35" spans="1:15" x14ac:dyDescent="0.2">
      <c r="A35" s="32">
        <v>32</v>
      </c>
      <c r="B35" s="16" t="s">
        <v>106</v>
      </c>
      <c r="C35" s="17" t="s">
        <v>101</v>
      </c>
      <c r="D35" s="15">
        <v>979</v>
      </c>
      <c r="E35" s="15">
        <v>0</v>
      </c>
      <c r="F35" s="15"/>
      <c r="G35" s="15">
        <v>0</v>
      </c>
      <c r="H35" s="15"/>
      <c r="I35" s="15">
        <v>0</v>
      </c>
      <c r="J35" s="15"/>
      <c r="K35" s="15"/>
      <c r="L35" s="15"/>
      <c r="M35" s="15"/>
      <c r="N35" s="23">
        <f>SUM(D35+F35+H35+J35+L35)</f>
        <v>979</v>
      </c>
      <c r="O35" s="23">
        <f>LARGE((E35,G35,I35,K35,M35),1)+LARGE((E35,G35,I35,K35,M35),2)+LARGE((E35,G35,I35,K35,M35),3)</f>
        <v>0</v>
      </c>
    </row>
    <row r="36" spans="1:15" x14ac:dyDescent="0.2">
      <c r="A36" s="32">
        <v>33</v>
      </c>
      <c r="B36" s="16" t="s">
        <v>99</v>
      </c>
      <c r="C36" s="17" t="s">
        <v>17</v>
      </c>
      <c r="D36" s="15">
        <v>893</v>
      </c>
      <c r="E36" s="15">
        <v>0</v>
      </c>
      <c r="F36" s="15"/>
      <c r="G36" s="15">
        <v>0</v>
      </c>
      <c r="H36" s="15"/>
      <c r="I36" s="15">
        <v>0</v>
      </c>
      <c r="J36" s="15"/>
      <c r="K36" s="15"/>
      <c r="L36" s="15">
        <v>1095</v>
      </c>
      <c r="M36" s="15">
        <v>0</v>
      </c>
      <c r="N36" s="23">
        <f>SUM(D36+F36+H36+J36+L36)</f>
        <v>1988</v>
      </c>
      <c r="O36" s="23">
        <f>LARGE((E36,G36,I36,K36,M36),1)+LARGE((E36,G36,I36,K36,M36),2)+LARGE((E36,G36,I36,K36,M36),3)</f>
        <v>0</v>
      </c>
    </row>
    <row r="37" spans="1:15" x14ac:dyDescent="0.2">
      <c r="A37" s="32">
        <v>34</v>
      </c>
      <c r="B37" s="16" t="s">
        <v>125</v>
      </c>
      <c r="C37" s="17" t="s">
        <v>101</v>
      </c>
      <c r="D37" s="15">
        <v>648</v>
      </c>
      <c r="E37" s="15">
        <v>0</v>
      </c>
      <c r="F37" s="15"/>
      <c r="G37" s="15">
        <v>0</v>
      </c>
      <c r="H37" s="15"/>
      <c r="I37" s="15">
        <v>0</v>
      </c>
      <c r="J37" s="15"/>
      <c r="K37" s="15"/>
      <c r="L37" s="15"/>
      <c r="M37" s="15"/>
      <c r="N37" s="23">
        <f>SUM(D37+F37+H37+J37+L37)</f>
        <v>648</v>
      </c>
      <c r="O37" s="23">
        <f>LARGE((E37,G37,I37,K37,M37),1)+LARGE((E37,G37,I37,K37,M37),2)+LARGE((E37,G37,I37,K37,M37),3)</f>
        <v>0</v>
      </c>
    </row>
    <row r="38" spans="1:15" x14ac:dyDescent="0.2">
      <c r="A38" s="32">
        <v>35</v>
      </c>
      <c r="B38" s="16" t="s">
        <v>128</v>
      </c>
      <c r="C38" s="17" t="s">
        <v>34</v>
      </c>
      <c r="D38" s="15">
        <v>526</v>
      </c>
      <c r="E38" s="15">
        <v>0</v>
      </c>
      <c r="F38" s="15"/>
      <c r="G38" s="15">
        <v>0</v>
      </c>
      <c r="H38" s="15"/>
      <c r="I38" s="15">
        <v>0</v>
      </c>
      <c r="J38" s="15"/>
      <c r="K38" s="15"/>
      <c r="L38" s="15"/>
      <c r="M38" s="15"/>
      <c r="N38" s="23">
        <f>SUM(D38+F38+H38+J38+L38)</f>
        <v>526</v>
      </c>
      <c r="O38" s="23">
        <f>LARGE((E38,G38,I38,K38,M38),1)+LARGE((E38,G38,I38,K38,M38),2)+LARGE((E38,G38,I38,K38,M38),3)</f>
        <v>0</v>
      </c>
    </row>
    <row r="39" spans="1:15" x14ac:dyDescent="0.2">
      <c r="A39" s="32">
        <v>36</v>
      </c>
      <c r="B39" s="16" t="s">
        <v>90</v>
      </c>
      <c r="C39" s="17" t="s">
        <v>89</v>
      </c>
      <c r="D39" s="15"/>
      <c r="E39" s="15">
        <v>0</v>
      </c>
      <c r="F39" s="15">
        <v>288</v>
      </c>
      <c r="G39" s="15">
        <v>0</v>
      </c>
      <c r="H39" s="15">
        <v>85</v>
      </c>
      <c r="I39" s="15">
        <v>0</v>
      </c>
      <c r="J39" s="15"/>
      <c r="K39" s="15"/>
      <c r="L39" s="15"/>
      <c r="M39" s="15"/>
      <c r="N39" s="23">
        <f>SUM(D39+F39+H39+J39+L39)</f>
        <v>373</v>
      </c>
      <c r="O39" s="23">
        <f>LARGE((E39,G39,I39,K39,M39),1)+LARGE((E39,G39,I39,K39,M39),2)+LARGE((E39,G39,I39,K39,M39),3)</f>
        <v>0</v>
      </c>
    </row>
    <row r="40" spans="1:15" x14ac:dyDescent="0.2">
      <c r="A40" s="32">
        <v>37</v>
      </c>
      <c r="B40" s="20" t="s">
        <v>83</v>
      </c>
      <c r="C40" s="21" t="s">
        <v>84</v>
      </c>
      <c r="D40" s="22"/>
      <c r="E40" s="22">
        <v>0</v>
      </c>
      <c r="F40" s="22"/>
      <c r="G40" s="22">
        <v>0</v>
      </c>
      <c r="H40" s="22">
        <v>112</v>
      </c>
      <c r="I40" s="22">
        <v>0</v>
      </c>
      <c r="J40" s="22"/>
      <c r="K40" s="22"/>
      <c r="L40" s="22"/>
      <c r="M40" s="22"/>
      <c r="N40" s="23">
        <f>SUM(D40+F40+H40+J40+L40)</f>
        <v>112</v>
      </c>
      <c r="O40" s="23">
        <f>LARGE((E40,G40,I40,K40,M40),1)+LARGE((E40,G40,I40,K40,M40),2)+LARGE((E40,G40,I40,K40,M40),3)</f>
        <v>0</v>
      </c>
    </row>
    <row r="41" spans="1:15" x14ac:dyDescent="0.2">
      <c r="A41" s="36">
        <v>38</v>
      </c>
      <c r="B41" s="38" t="s">
        <v>134</v>
      </c>
      <c r="C41" s="39" t="s">
        <v>135</v>
      </c>
      <c r="D41" s="40"/>
      <c r="E41" s="40">
        <v>0</v>
      </c>
      <c r="F41" s="40"/>
      <c r="G41" s="40">
        <v>0</v>
      </c>
      <c r="H41" s="40">
        <v>50</v>
      </c>
      <c r="I41" s="40">
        <v>0</v>
      </c>
      <c r="J41" s="40"/>
      <c r="K41" s="40"/>
      <c r="L41" s="40"/>
      <c r="M41" s="40"/>
      <c r="N41" s="23">
        <f>SUM(D41+F41+H41+J41+L41)</f>
        <v>50</v>
      </c>
      <c r="O41" s="23">
        <f>LARGE((E41,G41,I41,K41,M41),1)+LARGE((E41,G41,I41,K41,M41),2)+LARGE((E41,G41,I41,K41,M41),3)</f>
        <v>0</v>
      </c>
    </row>
    <row r="42" spans="1:15" x14ac:dyDescent="0.2">
      <c r="A42" s="37">
        <v>39</v>
      </c>
      <c r="B42" s="38" t="s">
        <v>76</v>
      </c>
      <c r="C42" s="39" t="s">
        <v>17</v>
      </c>
      <c r="D42" s="40"/>
      <c r="E42" s="40">
        <v>0</v>
      </c>
      <c r="F42" s="40"/>
      <c r="G42" s="40">
        <v>0</v>
      </c>
      <c r="H42" s="40"/>
      <c r="I42" s="40">
        <v>0</v>
      </c>
      <c r="J42" s="40"/>
      <c r="K42" s="40"/>
      <c r="L42" s="40"/>
      <c r="M42" s="40"/>
      <c r="N42" s="23">
        <f>SUM(D42+F42+H42+J42+L42)</f>
        <v>0</v>
      </c>
      <c r="O42" s="23">
        <f>LARGE((E42,G42,I42,K42,M42),1)+LARGE((E42,G42,I42,K42,M42),2)+LARGE((E42,G42,I42,K42,M42),3)</f>
        <v>0</v>
      </c>
    </row>
    <row r="43" spans="1:15" x14ac:dyDescent="0.2">
      <c r="A43" s="37">
        <v>40</v>
      </c>
      <c r="B43" s="38" t="s">
        <v>97</v>
      </c>
      <c r="C43" s="39" t="s">
        <v>20</v>
      </c>
      <c r="D43" s="40"/>
      <c r="E43" s="40">
        <v>0</v>
      </c>
      <c r="F43" s="40"/>
      <c r="G43" s="40">
        <v>0</v>
      </c>
      <c r="H43" s="40"/>
      <c r="I43" s="40">
        <v>0</v>
      </c>
      <c r="J43" s="40"/>
      <c r="K43" s="40"/>
      <c r="L43" s="40"/>
      <c r="M43" s="40"/>
      <c r="N43" s="23">
        <f>SUM(D43+F43+H43+J43+L43)</f>
        <v>0</v>
      </c>
      <c r="O43" s="23">
        <f>LARGE((E43,G43,I43,K43,M43),1)+LARGE((E43,G43,I43,K43,M43),2)+LARGE((E43,G43,I43,K43,M43),3)</f>
        <v>0</v>
      </c>
    </row>
    <row r="44" spans="1:15" x14ac:dyDescent="0.2">
      <c r="A44" s="41">
        <v>41</v>
      </c>
      <c r="B44" s="16" t="s">
        <v>102</v>
      </c>
      <c r="C44" s="17" t="s">
        <v>17</v>
      </c>
      <c r="D44" s="15"/>
      <c r="E44" s="15">
        <v>0</v>
      </c>
      <c r="F44" s="15"/>
      <c r="G44" s="15">
        <v>0</v>
      </c>
      <c r="H44" s="15"/>
      <c r="I44" s="15">
        <v>0</v>
      </c>
      <c r="J44" s="15"/>
      <c r="K44" s="15"/>
      <c r="L44" s="15"/>
      <c r="M44" s="15"/>
      <c r="N44" s="23">
        <f>SUM(D44+F44+H44+J44+L44)</f>
        <v>0</v>
      </c>
      <c r="O44" s="23">
        <f>LARGE((E44,G44,I44,K44,M44),1)+LARGE((E44,G44,I44,K44,M44),2)+LARGE((E44,G44,I44,K44,M44),3)</f>
        <v>0</v>
      </c>
    </row>
    <row r="45" spans="1:15" x14ac:dyDescent="0.2">
      <c r="A45" s="37">
        <v>42</v>
      </c>
      <c r="B45" s="38" t="s">
        <v>113</v>
      </c>
      <c r="C45" s="39" t="s">
        <v>114</v>
      </c>
      <c r="D45" s="40"/>
      <c r="E45" s="40">
        <v>0</v>
      </c>
      <c r="F45" s="40"/>
      <c r="G45" s="40">
        <v>0</v>
      </c>
      <c r="H45" s="40"/>
      <c r="I45" s="40">
        <v>0</v>
      </c>
      <c r="J45" s="40"/>
      <c r="K45" s="40"/>
      <c r="L45" s="40">
        <v>1347</v>
      </c>
      <c r="M45" s="40">
        <v>0</v>
      </c>
      <c r="N45" s="23">
        <f>SUM(D45+F45+H45+J45+L45)</f>
        <v>1347</v>
      </c>
      <c r="O45" s="23">
        <f>LARGE((E45,G45,I45,K45,M45),1)+LARGE((E45,G45,I45,K45,M45),2)+LARGE((E45,G45,I45,K45,M45),3)</f>
        <v>0</v>
      </c>
    </row>
    <row r="46" spans="1:15" x14ac:dyDescent="0.2">
      <c r="A46" s="41">
        <v>43</v>
      </c>
      <c r="B46" s="38" t="s">
        <v>143</v>
      </c>
      <c r="C46" s="39" t="s">
        <v>17</v>
      </c>
      <c r="D46" s="40"/>
      <c r="E46" s="40">
        <v>0</v>
      </c>
      <c r="F46" s="40"/>
      <c r="G46" s="40">
        <v>0</v>
      </c>
      <c r="H46" s="40"/>
      <c r="I46" s="40">
        <v>0</v>
      </c>
      <c r="J46" s="40"/>
      <c r="K46" s="40"/>
      <c r="L46" s="40">
        <v>981</v>
      </c>
      <c r="M46" s="40">
        <v>0</v>
      </c>
      <c r="N46" s="23">
        <f>SUM(D46+F46+H46+J46+L46)</f>
        <v>981</v>
      </c>
      <c r="O46" s="23">
        <f>LARGE((E46,G46,I46,K46,M46),1)+LARGE((E46,G46,I46,K46,M46),2)+LARGE((E46,G46,I46,K46,M46),3)</f>
        <v>0</v>
      </c>
    </row>
    <row r="47" spans="1:15" x14ac:dyDescent="0.2">
      <c r="A47" s="37"/>
      <c r="C47" s="13"/>
      <c r="D47" s="11">
        <f>SUM(D4:D45)</f>
        <v>29407</v>
      </c>
      <c r="E47" s="11"/>
      <c r="F47" s="11">
        <f>SUM(F4:F45)</f>
        <v>11537</v>
      </c>
      <c r="G47" s="11"/>
      <c r="H47" s="11">
        <f>SUM(H4:H45)</f>
        <v>6888</v>
      </c>
      <c r="I47" s="11"/>
      <c r="J47" s="11">
        <f>SUM(J4:J45)</f>
        <v>6985</v>
      </c>
      <c r="K47" s="11"/>
      <c r="L47" s="11">
        <f>SUM(L4:L45)</f>
        <v>35589</v>
      </c>
      <c r="M47" s="11"/>
    </row>
    <row r="48" spans="1:15" x14ac:dyDescent="0.2">
      <c r="A48" s="18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" x14ac:dyDescent="0.2">
      <c r="A49" s="18"/>
    </row>
    <row r="50" spans="1:1" x14ac:dyDescent="0.2">
      <c r="A50" s="19"/>
    </row>
    <row r="51" spans="1:1" x14ac:dyDescent="0.2">
      <c r="A51" s="19"/>
    </row>
    <row r="52" spans="1:1" x14ac:dyDescent="0.2">
      <c r="A52" s="19"/>
    </row>
    <row r="53" spans="1:1" x14ac:dyDescent="0.2">
      <c r="A53" s="19"/>
    </row>
    <row r="54" spans="1:1" x14ac:dyDescent="0.2">
      <c r="A54" s="19"/>
    </row>
    <row r="55" spans="1:1" x14ac:dyDescent="0.2">
      <c r="A55" s="19"/>
    </row>
  </sheetData>
  <sortState xmlns:xlrd2="http://schemas.microsoft.com/office/spreadsheetml/2017/richdata2" ref="B4:O46">
    <sortCondition descending="1" ref="O4:O46"/>
  </sortState>
  <mergeCells count="6">
    <mergeCell ref="A1:O1"/>
    <mergeCell ref="D2:E2"/>
    <mergeCell ref="F2:G2"/>
    <mergeCell ref="H2:I2"/>
    <mergeCell ref="J2:K2"/>
    <mergeCell ref="L2:M2"/>
  </mergeCells>
  <printOptions gridLines="1"/>
  <pageMargins left="0.51181102362204722" right="0.35433070866141736" top="0.59055118110236227" bottom="0.59055118110236227" header="0.51181102362204722" footer="0.51181102362204722"/>
  <pageSetup paperSize="9" scale="85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A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NUORET</vt:lpstr>
      <vt:lpstr>NAISET</vt:lpstr>
      <vt:lpstr>MIEHET</vt:lpstr>
      <vt:lpstr>Taul1</vt:lpstr>
      <vt:lpstr>Excel_BuiltIn__FilterDatabase_3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Seppo</dc:creator>
  <cp:lastModifiedBy>Aarne Keurulainen</cp:lastModifiedBy>
  <cp:revision/>
  <cp:lastPrinted>2024-09-07T14:09:48Z</cp:lastPrinted>
  <dcterms:created xsi:type="dcterms:W3CDTF">2013-06-19T19:17:43Z</dcterms:created>
  <dcterms:modified xsi:type="dcterms:W3CDTF">2024-09-08T12:35:42Z</dcterms:modified>
</cp:coreProperties>
</file>